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41D886B1-B8B6-4FF4-99CB-8B1D1B155B24}" xr6:coauthVersionLast="45" xr6:coauthVersionMax="45" xr10:uidLastSave="{00000000-0000-0000-0000-000000000000}"/>
  <bookViews>
    <workbookView xWindow="-108" yWindow="-108" windowWidth="23256" windowHeight="12576" tabRatio="859" firstSheet="15" activeTab="20" xr2:uid="{00000000-000D-0000-FFFF-FFFF00000000}"/>
  </bookViews>
  <sheets>
    <sheet name="1994-2002_Amazonia" sheetId="4" r:id="rId1"/>
    <sheet name="2002-2005_Amazonia" sheetId="5" r:id="rId2"/>
    <sheet name="2005-2010_Amazonia" sheetId="6" r:id="rId3"/>
    <sheet name="2002-2010_Amazonia" sheetId="9" r:id="rId4"/>
    <sheet name="2010-2016_Amazonia" sheetId="7" r:id="rId5"/>
    <sheet name="1994-2002_Caatinga" sheetId="10" r:id="rId6"/>
    <sheet name="2002-2010_Caatinga" sheetId="11" r:id="rId7"/>
    <sheet name="2010-2016_Caatinga" sheetId="12" r:id="rId8"/>
    <sheet name="1994-2002_Cerrado" sheetId="17" r:id="rId9"/>
    <sheet name="2002-2010_Cerrado" sheetId="18" r:id="rId10"/>
    <sheet name="2010-2016_Cerrado" sheetId="19" r:id="rId11"/>
    <sheet name="1994-2002_MataAtlantica" sheetId="36" r:id="rId12"/>
    <sheet name="2002-2010_MataAtlantica" sheetId="37" r:id="rId13"/>
    <sheet name="2010-2016_MataAtlantica" sheetId="38" r:id="rId14"/>
    <sheet name="1994-2002_Pampa" sheetId="24" r:id="rId15"/>
    <sheet name="2002-2010_Pampa" sheetId="25" r:id="rId16"/>
    <sheet name="2010-2016_Pampa" sheetId="26" r:id="rId17"/>
    <sheet name="1994-2002_Pantanal" sheetId="30" r:id="rId18"/>
    <sheet name="2002-2010_Pantanal" sheetId="31" r:id="rId19"/>
    <sheet name="2010-2016_Pantanal" sheetId="32" r:id="rId20"/>
    <sheet name="1994-2002_Brasil" sheetId="40" r:id="rId21"/>
    <sheet name="2002-2010_Brasil" sheetId="41" r:id="rId22"/>
    <sheet name="2010-2016_Brasil" sheetId="42" r:id="rId23"/>
  </sheets>
  <externalReferences>
    <externalReference r:id="rId24"/>
  </externalReferences>
  <definedNames>
    <definedName name="_xlnm.Print_Area" localSheetId="20">'1994-2002_Brasil'!$B$2:$AE$33</definedName>
    <definedName name="_xlnm.Print_Area" localSheetId="21">'2002-2010_Brasil'!$B$2:$AE$33</definedName>
    <definedName name="_xlnm.Print_Area" localSheetId="22">'2010-2016_Brasil'!$B$2:$AE$33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" i="37" l="1"/>
  <c r="AD7" i="37"/>
  <c r="AD8" i="37"/>
  <c r="AD9" i="37"/>
  <c r="AD10" i="37"/>
  <c r="AD11" i="37"/>
  <c r="AD12" i="37"/>
  <c r="AD13" i="37"/>
  <c r="AD14" i="37"/>
  <c r="AD15" i="37"/>
  <c r="AD16" i="37"/>
  <c r="AD17" i="37"/>
  <c r="AD18" i="37"/>
  <c r="AD19" i="37"/>
  <c r="AD20" i="37"/>
  <c r="AD21" i="37"/>
  <c r="AD22" i="37"/>
  <c r="AD23" i="37"/>
  <c r="AD24" i="37"/>
  <c r="AD25" i="37"/>
  <c r="AD26" i="37"/>
  <c r="AD27" i="37"/>
  <c r="AD28" i="37"/>
  <c r="AD29" i="37"/>
  <c r="AD30" i="37"/>
  <c r="AD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B33" i="37"/>
  <c r="AD6" i="36"/>
  <c r="AD7" i="36"/>
  <c r="AD8" i="36"/>
  <c r="AD9" i="36"/>
  <c r="AD10" i="36"/>
  <c r="AD11" i="36"/>
  <c r="AD12" i="36"/>
  <c r="AD13" i="36"/>
  <c r="AD14" i="36"/>
  <c r="AD15" i="36"/>
  <c r="AD16" i="36"/>
  <c r="AD17" i="36"/>
  <c r="AD18" i="36"/>
  <c r="AD19" i="36"/>
  <c r="AD20" i="36"/>
  <c r="AD21" i="36"/>
  <c r="AD22" i="36"/>
  <c r="AD23" i="36"/>
  <c r="AD24" i="36"/>
  <c r="AD25" i="36"/>
  <c r="AD26" i="36"/>
  <c r="AD27" i="36"/>
  <c r="AD28" i="36"/>
  <c r="AD29" i="36"/>
  <c r="AD30" i="36"/>
  <c r="AD31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B33" i="36"/>
  <c r="AD32" i="37" l="1"/>
  <c r="AA33" i="37" s="1"/>
  <c r="S33" i="37"/>
  <c r="AE21" i="37"/>
  <c r="K33" i="37"/>
  <c r="AE29" i="37"/>
  <c r="AE17" i="37"/>
  <c r="D33" i="37"/>
  <c r="AE9" i="37"/>
  <c r="AE25" i="37"/>
  <c r="Z33" i="37"/>
  <c r="AE12" i="37"/>
  <c r="AE30" i="37"/>
  <c r="AE24" i="37"/>
  <c r="AE11" i="37"/>
  <c r="AE31" i="37"/>
  <c r="AE18" i="37"/>
  <c r="AE23" i="37"/>
  <c r="AE10" i="37"/>
  <c r="AE19" i="37"/>
  <c r="AE22" i="37"/>
  <c r="W33" i="37"/>
  <c r="O33" i="37"/>
  <c r="G33" i="37"/>
  <c r="AE28" i="37"/>
  <c r="AE15" i="37"/>
  <c r="AE16" i="37"/>
  <c r="AE27" i="37"/>
  <c r="AE14" i="37"/>
  <c r="AE8" i="37"/>
  <c r="AE6" i="37"/>
  <c r="AE26" i="37"/>
  <c r="AE20" i="37"/>
  <c r="AE7" i="37"/>
  <c r="R33" i="37"/>
  <c r="J33" i="37"/>
  <c r="Y33" i="37"/>
  <c r="Q33" i="37"/>
  <c r="I33" i="37"/>
  <c r="P33" i="37"/>
  <c r="H33" i="37"/>
  <c r="X33" i="37"/>
  <c r="V33" i="37"/>
  <c r="F33" i="37"/>
  <c r="N33" i="37"/>
  <c r="AC33" i="37"/>
  <c r="U33" i="37"/>
  <c r="M33" i="37"/>
  <c r="E33" i="37"/>
  <c r="AB33" i="37"/>
  <c r="T33" i="37"/>
  <c r="L33" i="37"/>
  <c r="T33" i="36"/>
  <c r="D33" i="36"/>
  <c r="AE23" i="36"/>
  <c r="AE10" i="36"/>
  <c r="V33" i="36"/>
  <c r="F33" i="36"/>
  <c r="AE27" i="36"/>
  <c r="AE19" i="36"/>
  <c r="AE16" i="36"/>
  <c r="G33" i="36"/>
  <c r="AE15" i="36"/>
  <c r="AD32" i="36"/>
  <c r="AE13" i="36" s="1"/>
  <c r="AE7" i="36"/>
  <c r="R33" i="36"/>
  <c r="J33" i="36"/>
  <c r="Y33" i="36"/>
  <c r="Q33" i="36"/>
  <c r="I33" i="36"/>
  <c r="X33" i="36"/>
  <c r="AC33" i="36"/>
  <c r="U33" i="36"/>
  <c r="M33" i="36"/>
  <c r="E33" i="36"/>
  <c r="AE13" i="37" l="1"/>
  <c r="W33" i="36"/>
  <c r="N33" i="36"/>
  <c r="AE11" i="36"/>
  <c r="AE6" i="36"/>
  <c r="AE24" i="36"/>
  <c r="AE29" i="36"/>
  <c r="AE28" i="36"/>
  <c r="AE30" i="36"/>
  <c r="AA33" i="36"/>
  <c r="AE20" i="36"/>
  <c r="AB33" i="36"/>
  <c r="O33" i="36"/>
  <c r="AE12" i="36"/>
  <c r="K33" i="36"/>
  <c r="P33" i="36"/>
  <c r="AE26" i="36"/>
  <c r="AE8" i="36"/>
  <c r="AE22" i="36"/>
  <c r="AE18" i="36"/>
  <c r="H33" i="36"/>
  <c r="AE21" i="36"/>
  <c r="AE9" i="36"/>
  <c r="AE17" i="36"/>
  <c r="Z33" i="36"/>
  <c r="AE25" i="36"/>
  <c r="AE14" i="36"/>
  <c r="L33" i="36"/>
  <c r="AE31" i="36"/>
  <c r="S33" i="36"/>
  <c r="B33" i="9" l="1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AD15" i="9" s="1"/>
  <c r="E15" i="9"/>
  <c r="D15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AD13" i="9" s="1"/>
  <c r="E13" i="9"/>
  <c r="D13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2" i="9" s="1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AD11" i="9" s="1"/>
  <c r="E11" i="9"/>
  <c r="D11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10" i="9" s="1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AD9" i="9" s="1"/>
  <c r="E9" i="9"/>
  <c r="D9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8" i="9" s="1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AD7" i="9" s="1"/>
  <c r="E7" i="9"/>
  <c r="D7" i="9"/>
  <c r="AC6" i="9"/>
  <c r="AB6" i="9"/>
  <c r="AB32" i="9" s="1"/>
  <c r="AA6" i="9"/>
  <c r="Z6" i="9"/>
  <c r="Y6" i="9"/>
  <c r="X6" i="9"/>
  <c r="X32" i="9" s="1"/>
  <c r="W6" i="9"/>
  <c r="V6" i="9"/>
  <c r="U6" i="9"/>
  <c r="T6" i="9"/>
  <c r="T32" i="9" s="1"/>
  <c r="S6" i="9"/>
  <c r="R6" i="9"/>
  <c r="Q6" i="9"/>
  <c r="P6" i="9"/>
  <c r="P32" i="9" s="1"/>
  <c r="O6" i="9"/>
  <c r="N6" i="9"/>
  <c r="M6" i="9"/>
  <c r="L6" i="9"/>
  <c r="L32" i="9" s="1"/>
  <c r="K6" i="9"/>
  <c r="J6" i="9"/>
  <c r="I6" i="9"/>
  <c r="H6" i="9"/>
  <c r="H32" i="9" s="1"/>
  <c r="G6" i="9"/>
  <c r="F6" i="9"/>
  <c r="E6" i="9"/>
  <c r="D6" i="9"/>
  <c r="AD6" i="9" s="1"/>
  <c r="B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11" i="7"/>
  <c r="AD10" i="7"/>
  <c r="AD9" i="7"/>
  <c r="AD8" i="7"/>
  <c r="AD7" i="7"/>
  <c r="AD6" i="7"/>
  <c r="B33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I33" i="6" s="1"/>
  <c r="H32" i="6"/>
  <c r="G32" i="6"/>
  <c r="F32" i="6"/>
  <c r="F33" i="6" s="1"/>
  <c r="E32" i="6"/>
  <c r="D32" i="6"/>
  <c r="AD31" i="6"/>
  <c r="AD30" i="6"/>
  <c r="AD29" i="6"/>
  <c r="AD28" i="6"/>
  <c r="AD27" i="6"/>
  <c r="AD26" i="6"/>
  <c r="AE26" i="6" s="1"/>
  <c r="AD25" i="6"/>
  <c r="AD24" i="6"/>
  <c r="AD23" i="6"/>
  <c r="AD22" i="6"/>
  <c r="AD21" i="6"/>
  <c r="AD20" i="6"/>
  <c r="AD19" i="6"/>
  <c r="AD18" i="6"/>
  <c r="AE18" i="6" s="1"/>
  <c r="AD17" i="6"/>
  <c r="AE17" i="6" s="1"/>
  <c r="AD16" i="6"/>
  <c r="AD15" i="6"/>
  <c r="AD14" i="6"/>
  <c r="AD13" i="6"/>
  <c r="AE13" i="6" s="1"/>
  <c r="AD12" i="6"/>
  <c r="AD11" i="6"/>
  <c r="AD10" i="6"/>
  <c r="AE10" i="6" s="1"/>
  <c r="AD9" i="6"/>
  <c r="AE9" i="6" s="1"/>
  <c r="AD8" i="6"/>
  <c r="AD7" i="6"/>
  <c r="AD6" i="6"/>
  <c r="AD32" i="6" s="1"/>
  <c r="B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32" i="5" s="1"/>
  <c r="AD6" i="4"/>
  <c r="AD7" i="4"/>
  <c r="AD32" i="4" s="1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E29" i="4" s="1"/>
  <c r="AD30" i="4"/>
  <c r="AD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B33" i="4"/>
  <c r="J32" i="9" l="1"/>
  <c r="R32" i="9"/>
  <c r="Z32" i="9"/>
  <c r="K32" i="9"/>
  <c r="S32" i="9"/>
  <c r="AA32" i="9"/>
  <c r="AD14" i="9"/>
  <c r="AD32" i="9" s="1"/>
  <c r="E32" i="9"/>
  <c r="M32" i="9"/>
  <c r="U32" i="9"/>
  <c r="AC32" i="9"/>
  <c r="AD17" i="9"/>
  <c r="AD18" i="9"/>
  <c r="AD21" i="9"/>
  <c r="AD22" i="9"/>
  <c r="AD25" i="9"/>
  <c r="AD26" i="9"/>
  <c r="AD29" i="9"/>
  <c r="AD30" i="9"/>
  <c r="F32" i="9"/>
  <c r="N32" i="9"/>
  <c r="V32" i="9"/>
  <c r="G32" i="9"/>
  <c r="G33" i="9" s="1"/>
  <c r="O32" i="9"/>
  <c r="W32" i="9"/>
  <c r="I32" i="9"/>
  <c r="Q32" i="9"/>
  <c r="Y32" i="9"/>
  <c r="AD16" i="9"/>
  <c r="AD19" i="9"/>
  <c r="AD20" i="9"/>
  <c r="AD23" i="9"/>
  <c r="AD24" i="9"/>
  <c r="AD27" i="9"/>
  <c r="AD28" i="9"/>
  <c r="AD31" i="9"/>
  <c r="D32" i="9"/>
  <c r="H33" i="7"/>
  <c r="X33" i="7"/>
  <c r="AE21" i="7"/>
  <c r="AE6" i="7"/>
  <c r="AE22" i="7"/>
  <c r="Z33" i="7"/>
  <c r="AE23" i="7"/>
  <c r="S33" i="7"/>
  <c r="T33" i="7"/>
  <c r="AE15" i="7"/>
  <c r="AE9" i="7"/>
  <c r="M33" i="7"/>
  <c r="AC33" i="7"/>
  <c r="AE18" i="7"/>
  <c r="AD32" i="7"/>
  <c r="AE13" i="7" s="1"/>
  <c r="N33" i="6"/>
  <c r="V33" i="6"/>
  <c r="AE12" i="6"/>
  <c r="AE20" i="6"/>
  <c r="AE28" i="6"/>
  <c r="H33" i="6"/>
  <c r="P33" i="6"/>
  <c r="X33" i="6"/>
  <c r="Q33" i="6"/>
  <c r="Y33" i="6"/>
  <c r="AE29" i="6"/>
  <c r="AE25" i="6"/>
  <c r="AE21" i="6"/>
  <c r="G33" i="6"/>
  <c r="AE27" i="6"/>
  <c r="AE11" i="6"/>
  <c r="AB33" i="6"/>
  <c r="AE23" i="6"/>
  <c r="AE7" i="6"/>
  <c r="L33" i="6"/>
  <c r="O33" i="6"/>
  <c r="AE31" i="6"/>
  <c r="AE19" i="6"/>
  <c r="W33" i="6"/>
  <c r="AE15" i="6"/>
  <c r="T33" i="6"/>
  <c r="AC33" i="6"/>
  <c r="U33" i="6"/>
  <c r="M33" i="6"/>
  <c r="E33" i="6"/>
  <c r="D33" i="6"/>
  <c r="AE14" i="6"/>
  <c r="AE22" i="6"/>
  <c r="AE30" i="6"/>
  <c r="J33" i="6"/>
  <c r="R33" i="6"/>
  <c r="Z33" i="6"/>
  <c r="K33" i="6"/>
  <c r="S33" i="6"/>
  <c r="AA33" i="6"/>
  <c r="AE8" i="6"/>
  <c r="AE16" i="6"/>
  <c r="AE24" i="6"/>
  <c r="AE6" i="6"/>
  <c r="AE27" i="5"/>
  <c r="H33" i="5"/>
  <c r="P33" i="5"/>
  <c r="X33" i="5"/>
  <c r="AE13" i="5"/>
  <c r="AE21" i="5"/>
  <c r="I33" i="5"/>
  <c r="Q33" i="5"/>
  <c r="Y33" i="5"/>
  <c r="AE19" i="5"/>
  <c r="J33" i="5"/>
  <c r="AE7" i="5"/>
  <c r="AE15" i="5"/>
  <c r="AE23" i="5"/>
  <c r="AE31" i="5"/>
  <c r="K33" i="5"/>
  <c r="S33" i="5"/>
  <c r="AA33" i="5"/>
  <c r="AE11" i="5"/>
  <c r="R33" i="5"/>
  <c r="D33" i="5"/>
  <c r="L33" i="5"/>
  <c r="T33" i="5"/>
  <c r="AB33" i="5"/>
  <c r="AE24" i="5"/>
  <c r="AE12" i="5"/>
  <c r="AC33" i="5"/>
  <c r="AE30" i="5"/>
  <c r="AE10" i="5"/>
  <c r="AE29" i="5"/>
  <c r="AE28" i="5"/>
  <c r="AE20" i="5"/>
  <c r="AE16" i="5"/>
  <c r="N33" i="5"/>
  <c r="U33" i="5"/>
  <c r="AE26" i="5"/>
  <c r="AE14" i="5"/>
  <c r="AE8" i="5"/>
  <c r="F33" i="5"/>
  <c r="E33" i="5"/>
  <c r="AE18" i="5"/>
  <c r="W33" i="5"/>
  <c r="O33" i="5"/>
  <c r="G33" i="5"/>
  <c r="V33" i="5"/>
  <c r="M33" i="5"/>
  <c r="AE22" i="5"/>
  <c r="AE6" i="5"/>
  <c r="Z33" i="5"/>
  <c r="AE9" i="5"/>
  <c r="AE17" i="5"/>
  <c r="AE25" i="5"/>
  <c r="AE25" i="4"/>
  <c r="D33" i="4"/>
  <c r="AB33" i="4"/>
  <c r="AE13" i="4"/>
  <c r="AE21" i="4"/>
  <c r="AE9" i="4"/>
  <c r="AE17" i="4"/>
  <c r="Z33" i="4"/>
  <c r="AA33" i="4"/>
  <c r="S33" i="4"/>
  <c r="K33" i="4"/>
  <c r="AE31" i="4"/>
  <c r="AE18" i="4"/>
  <c r="AE12" i="4"/>
  <c r="AE30" i="4"/>
  <c r="AE24" i="4"/>
  <c r="AE11" i="4"/>
  <c r="AE23" i="4"/>
  <c r="AE10" i="4"/>
  <c r="AE16" i="4"/>
  <c r="W33" i="4"/>
  <c r="O33" i="4"/>
  <c r="G33" i="4"/>
  <c r="AE28" i="4"/>
  <c r="AE15" i="4"/>
  <c r="N33" i="4"/>
  <c r="AE27" i="4"/>
  <c r="AE14" i="4"/>
  <c r="AE8" i="4"/>
  <c r="AE22" i="4"/>
  <c r="AE26" i="4"/>
  <c r="AE20" i="4"/>
  <c r="AE7" i="4"/>
  <c r="AE19" i="4"/>
  <c r="AE6" i="4"/>
  <c r="J33" i="4"/>
  <c r="Y33" i="4"/>
  <c r="Q33" i="4"/>
  <c r="I33" i="4"/>
  <c r="P33" i="4"/>
  <c r="R33" i="4"/>
  <c r="X33" i="4"/>
  <c r="H33" i="4"/>
  <c r="V33" i="4"/>
  <c r="F33" i="4"/>
  <c r="AC33" i="4"/>
  <c r="U33" i="4"/>
  <c r="M33" i="4"/>
  <c r="E33" i="4"/>
  <c r="T33" i="4"/>
  <c r="L33" i="4"/>
  <c r="V33" i="9" l="1"/>
  <c r="AE21" i="9"/>
  <c r="AA33" i="9"/>
  <c r="AE30" i="9"/>
  <c r="Z33" i="9"/>
  <c r="Y33" i="9"/>
  <c r="AE18" i="9"/>
  <c r="L33" i="9"/>
  <c r="H33" i="9"/>
  <c r="K33" i="9"/>
  <c r="AE16" i="9"/>
  <c r="AE27" i="9"/>
  <c r="W33" i="9"/>
  <c r="T33" i="9"/>
  <c r="P33" i="9"/>
  <c r="AB33" i="9"/>
  <c r="AE25" i="9"/>
  <c r="M33" i="9"/>
  <c r="X33" i="9"/>
  <c r="U33" i="9"/>
  <c r="F33" i="9"/>
  <c r="AE11" i="9"/>
  <c r="AE9" i="9"/>
  <c r="AE7" i="9"/>
  <c r="AE24" i="9"/>
  <c r="AE10" i="9"/>
  <c r="E33" i="9"/>
  <c r="O33" i="9"/>
  <c r="AE8" i="9"/>
  <c r="AE17" i="9"/>
  <c r="N33" i="9"/>
  <c r="S33" i="9"/>
  <c r="AE12" i="9"/>
  <c r="I33" i="9"/>
  <c r="AE22" i="9"/>
  <c r="AE31" i="9"/>
  <c r="Q33" i="9"/>
  <c r="D33" i="9"/>
  <c r="AE28" i="9"/>
  <c r="AE23" i="9"/>
  <c r="AE20" i="9"/>
  <c r="AE29" i="9"/>
  <c r="AE14" i="9"/>
  <c r="R33" i="9"/>
  <c r="AE19" i="9"/>
  <c r="AE15" i="9"/>
  <c r="AC33" i="9"/>
  <c r="AE6" i="9"/>
  <c r="AE26" i="9"/>
  <c r="AE13" i="9"/>
  <c r="J33" i="9"/>
  <c r="E33" i="7"/>
  <c r="L33" i="7"/>
  <c r="R33" i="7"/>
  <c r="AE28" i="7"/>
  <c r="AE12" i="7"/>
  <c r="F33" i="7"/>
  <c r="AE8" i="7"/>
  <c r="N33" i="7"/>
  <c r="Y33" i="7"/>
  <c r="Q33" i="7"/>
  <c r="I33" i="7"/>
  <c r="AE24" i="7"/>
  <c r="AE20" i="7"/>
  <c r="AE16" i="7"/>
  <c r="W33" i="7"/>
  <c r="O33" i="7"/>
  <c r="G33" i="7"/>
  <c r="V33" i="7"/>
  <c r="AE25" i="7"/>
  <c r="D33" i="7"/>
  <c r="J33" i="7"/>
  <c r="AE27" i="7"/>
  <c r="AE26" i="7"/>
  <c r="AE17" i="7"/>
  <c r="AA33" i="7"/>
  <c r="AE30" i="7"/>
  <c r="AE11" i="7"/>
  <c r="AE10" i="7"/>
  <c r="AE31" i="7"/>
  <c r="K33" i="7"/>
  <c r="AE14" i="7"/>
  <c r="P33" i="7"/>
  <c r="U33" i="7"/>
  <c r="AB33" i="7"/>
  <c r="AE7" i="7"/>
  <c r="AE29" i="7"/>
  <c r="AE19" i="7"/>
  <c r="AC31" i="42" l="1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9" i="42"/>
  <c r="AC28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AC27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AC26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AC25" i="42"/>
  <c r="AB25" i="42"/>
  <c r="AA25" i="42"/>
  <c r="Z25" i="42"/>
  <c r="Y25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E25" i="42"/>
  <c r="D25" i="42"/>
  <c r="AC24" i="42"/>
  <c r="AB24" i="42"/>
  <c r="AA24" i="42"/>
  <c r="Z24" i="42"/>
  <c r="Y24" i="42"/>
  <c r="X24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AC23" i="42"/>
  <c r="AB23" i="42"/>
  <c r="AA23" i="42"/>
  <c r="Z23" i="42"/>
  <c r="Y23" i="42"/>
  <c r="X23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AC22" i="42"/>
  <c r="AB22" i="42"/>
  <c r="AA22" i="42"/>
  <c r="Z22" i="42"/>
  <c r="Y22" i="42"/>
  <c r="X22" i="42"/>
  <c r="W22" i="42"/>
  <c r="V22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AC21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F21" i="42"/>
  <c r="E21" i="42"/>
  <c r="D21" i="42"/>
  <c r="AC20" i="42"/>
  <c r="AB20" i="42"/>
  <c r="AA20" i="42"/>
  <c r="Z20" i="42"/>
  <c r="Y20" i="42"/>
  <c r="X20" i="42"/>
  <c r="W20" i="42"/>
  <c r="V20" i="42"/>
  <c r="U20" i="42"/>
  <c r="T20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AC19" i="42"/>
  <c r="AB19" i="42"/>
  <c r="AA19" i="42"/>
  <c r="Z19" i="42"/>
  <c r="Y19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AC18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AC17" i="42"/>
  <c r="AB17" i="42"/>
  <c r="AA17" i="42"/>
  <c r="Z17" i="42"/>
  <c r="Y17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AC16" i="42"/>
  <c r="AB16" i="42"/>
  <c r="AA16" i="42"/>
  <c r="Z16" i="42"/>
  <c r="Y16" i="42"/>
  <c r="X16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E16" i="42"/>
  <c r="D16" i="42"/>
  <c r="AC15" i="42"/>
  <c r="AB15" i="42"/>
  <c r="AA15" i="42"/>
  <c r="Z15" i="42"/>
  <c r="Y15" i="42"/>
  <c r="X15" i="42"/>
  <c r="W15" i="42"/>
  <c r="V15" i="42"/>
  <c r="U15" i="42"/>
  <c r="T15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D15" i="42"/>
  <c r="AC14" i="42"/>
  <c r="AB14" i="42"/>
  <c r="AA14" i="42"/>
  <c r="Z14" i="42"/>
  <c r="Y14" i="42"/>
  <c r="X14" i="42"/>
  <c r="W14" i="42"/>
  <c r="V14" i="42"/>
  <c r="U14" i="42"/>
  <c r="T14" i="42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D14" i="42"/>
  <c r="AC13" i="42"/>
  <c r="AB13" i="42"/>
  <c r="AA13" i="42"/>
  <c r="Z13" i="42"/>
  <c r="Y13" i="42"/>
  <c r="X13" i="42"/>
  <c r="W13" i="42"/>
  <c r="V13" i="42"/>
  <c r="U13" i="42"/>
  <c r="T13" i="42"/>
  <c r="S13" i="42"/>
  <c r="R13" i="42"/>
  <c r="Q13" i="42"/>
  <c r="P13" i="42"/>
  <c r="O13" i="42"/>
  <c r="N13" i="42"/>
  <c r="M13" i="42"/>
  <c r="L13" i="42"/>
  <c r="K13" i="42"/>
  <c r="J13" i="42"/>
  <c r="I13" i="42"/>
  <c r="H13" i="42"/>
  <c r="G13" i="42"/>
  <c r="F13" i="42"/>
  <c r="E13" i="42"/>
  <c r="D13" i="42"/>
  <c r="AC12" i="42"/>
  <c r="AB12" i="42"/>
  <c r="AA12" i="42"/>
  <c r="Z12" i="42"/>
  <c r="Y12" i="42"/>
  <c r="X12" i="42"/>
  <c r="W12" i="42"/>
  <c r="V12" i="42"/>
  <c r="U12" i="42"/>
  <c r="T12" i="42"/>
  <c r="S12" i="42"/>
  <c r="R12" i="42"/>
  <c r="Q12" i="42"/>
  <c r="P12" i="42"/>
  <c r="O12" i="42"/>
  <c r="N12" i="42"/>
  <c r="M12" i="42"/>
  <c r="L12" i="42"/>
  <c r="K12" i="42"/>
  <c r="J12" i="42"/>
  <c r="I12" i="42"/>
  <c r="H12" i="42"/>
  <c r="G12" i="42"/>
  <c r="F12" i="42"/>
  <c r="E12" i="42"/>
  <c r="D12" i="42"/>
  <c r="AC11" i="42"/>
  <c r="AB11" i="42"/>
  <c r="AA11" i="42"/>
  <c r="Z11" i="42"/>
  <c r="Y11" i="42"/>
  <c r="X11" i="42"/>
  <c r="W11" i="42"/>
  <c r="V11" i="42"/>
  <c r="U11" i="42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AC10" i="42"/>
  <c r="AB10" i="42"/>
  <c r="AA10" i="42"/>
  <c r="Z10" i="42"/>
  <c r="Y10" i="42"/>
  <c r="X10" i="42"/>
  <c r="W10" i="42"/>
  <c r="V10" i="42"/>
  <c r="U10" i="42"/>
  <c r="T10" i="42"/>
  <c r="S10" i="42"/>
  <c r="R10" i="42"/>
  <c r="Q10" i="42"/>
  <c r="P10" i="42"/>
  <c r="O10" i="42"/>
  <c r="N10" i="42"/>
  <c r="M10" i="42"/>
  <c r="L10" i="42"/>
  <c r="K10" i="42"/>
  <c r="J10" i="42"/>
  <c r="I10" i="42"/>
  <c r="H10" i="42"/>
  <c r="G10" i="42"/>
  <c r="F10" i="42"/>
  <c r="E10" i="42"/>
  <c r="D10" i="42"/>
  <c r="AC9" i="42"/>
  <c r="AB9" i="42"/>
  <c r="AA9" i="42"/>
  <c r="Z9" i="42"/>
  <c r="Y9" i="42"/>
  <c r="X9" i="42"/>
  <c r="W9" i="42"/>
  <c r="V9" i="42"/>
  <c r="U9" i="42"/>
  <c r="T9" i="42"/>
  <c r="S9" i="42"/>
  <c r="R9" i="42"/>
  <c r="Q9" i="42"/>
  <c r="P9" i="42"/>
  <c r="O9" i="42"/>
  <c r="N9" i="42"/>
  <c r="M9" i="42"/>
  <c r="L9" i="42"/>
  <c r="K9" i="42"/>
  <c r="J9" i="42"/>
  <c r="I9" i="42"/>
  <c r="H9" i="42"/>
  <c r="G9" i="42"/>
  <c r="F9" i="42"/>
  <c r="E9" i="42"/>
  <c r="D9" i="42"/>
  <c r="AC8" i="42"/>
  <c r="AB8" i="42"/>
  <c r="AA8" i="42"/>
  <c r="Z8" i="42"/>
  <c r="Y8" i="42"/>
  <c r="X8" i="42"/>
  <c r="W8" i="42"/>
  <c r="V8" i="42"/>
  <c r="U8" i="42"/>
  <c r="T8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E8" i="42"/>
  <c r="D8" i="42"/>
  <c r="AC7" i="42"/>
  <c r="AB7" i="42"/>
  <c r="AA7" i="42"/>
  <c r="Z7" i="42"/>
  <c r="Y7" i="42"/>
  <c r="X7" i="42"/>
  <c r="W7" i="42"/>
  <c r="V7" i="42"/>
  <c r="U7" i="42"/>
  <c r="T7" i="42"/>
  <c r="S7" i="42"/>
  <c r="R7" i="42"/>
  <c r="Q7" i="42"/>
  <c r="P7" i="42"/>
  <c r="O7" i="42"/>
  <c r="N7" i="42"/>
  <c r="M7" i="42"/>
  <c r="L7" i="42"/>
  <c r="K7" i="42"/>
  <c r="J7" i="42"/>
  <c r="I7" i="42"/>
  <c r="H7" i="42"/>
  <c r="G7" i="42"/>
  <c r="F7" i="42"/>
  <c r="E7" i="42"/>
  <c r="D7" i="42"/>
  <c r="AC6" i="42"/>
  <c r="AB6" i="42"/>
  <c r="AA6" i="42"/>
  <c r="Z6" i="42"/>
  <c r="Y6" i="42"/>
  <c r="X6" i="42"/>
  <c r="W6" i="42"/>
  <c r="V6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AC14" i="40"/>
  <c r="AB14" i="40"/>
  <c r="AA14" i="40"/>
  <c r="Z14" i="40"/>
  <c r="Y14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B33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AD31" i="32"/>
  <c r="AD30" i="32"/>
  <c r="AD29" i="32"/>
  <c r="AD28" i="32"/>
  <c r="AD27" i="32"/>
  <c r="AD26" i="32"/>
  <c r="AD25" i="32"/>
  <c r="AD24" i="32"/>
  <c r="AD23" i="32"/>
  <c r="AD22" i="32"/>
  <c r="AD21" i="32"/>
  <c r="AD20" i="32"/>
  <c r="AD19" i="32"/>
  <c r="AD18" i="32"/>
  <c r="AD17" i="32"/>
  <c r="AD16" i="32"/>
  <c r="AD15" i="32"/>
  <c r="AD14" i="32"/>
  <c r="AD13" i="32"/>
  <c r="AD12" i="32"/>
  <c r="AD11" i="32"/>
  <c r="AD10" i="32"/>
  <c r="AD9" i="32"/>
  <c r="AD8" i="32"/>
  <c r="AD7" i="32"/>
  <c r="AD6" i="32"/>
  <c r="B33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AD31" i="31"/>
  <c r="AD30" i="31"/>
  <c r="AD29" i="31"/>
  <c r="AD28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AD11" i="31"/>
  <c r="AD10" i="31"/>
  <c r="AD9" i="31"/>
  <c r="AD8" i="31"/>
  <c r="AD7" i="31"/>
  <c r="AD6" i="31"/>
  <c r="B33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7" i="30"/>
  <c r="AD6" i="30"/>
  <c r="AD32" i="32" l="1"/>
  <c r="AE26" i="32" s="1"/>
  <c r="AD32" i="31"/>
  <c r="AB33" i="31" s="1"/>
  <c r="AD32" i="30"/>
  <c r="AE31" i="32" l="1"/>
  <c r="AE6" i="32"/>
  <c r="H33" i="32"/>
  <c r="AE25" i="32"/>
  <c r="AE17" i="32"/>
  <c r="AE28" i="32"/>
  <c r="AE9" i="32"/>
  <c r="AE24" i="32"/>
  <c r="AE15" i="32"/>
  <c r="Z33" i="32"/>
  <c r="I33" i="32"/>
  <c r="AE20" i="32"/>
  <c r="V33" i="32"/>
  <c r="AE16" i="32"/>
  <c r="AE7" i="32"/>
  <c r="R33" i="32"/>
  <c r="AE29" i="32"/>
  <c r="AE12" i="32"/>
  <c r="N33" i="32"/>
  <c r="E33" i="32"/>
  <c r="AE19" i="32"/>
  <c r="AE23" i="32"/>
  <c r="AE8" i="32"/>
  <c r="J33" i="32"/>
  <c r="AE13" i="32"/>
  <c r="W33" i="32"/>
  <c r="F33" i="32"/>
  <c r="AA33" i="32"/>
  <c r="AE21" i="32"/>
  <c r="AE30" i="32"/>
  <c r="M33" i="32"/>
  <c r="O33" i="32"/>
  <c r="AB33" i="32"/>
  <c r="T33" i="32"/>
  <c r="L33" i="32"/>
  <c r="D33" i="32"/>
  <c r="Y33" i="32"/>
  <c r="AE11" i="32"/>
  <c r="Q33" i="32"/>
  <c r="S33" i="32"/>
  <c r="AE10" i="32"/>
  <c r="AE22" i="32"/>
  <c r="X33" i="32"/>
  <c r="G33" i="32"/>
  <c r="AE18" i="32"/>
  <c r="K33" i="32"/>
  <c r="U33" i="32"/>
  <c r="AE14" i="32"/>
  <c r="P33" i="32"/>
  <c r="AE27" i="32"/>
  <c r="AC33" i="32"/>
  <c r="AE30" i="31"/>
  <c r="O33" i="31"/>
  <c r="AC33" i="31"/>
  <c r="K33" i="31"/>
  <c r="AE28" i="31"/>
  <c r="AE22" i="31"/>
  <c r="H33" i="31"/>
  <c r="G33" i="31"/>
  <c r="U33" i="31"/>
  <c r="AE20" i="31"/>
  <c r="Y33" i="31"/>
  <c r="P33" i="31"/>
  <c r="AE31" i="31"/>
  <c r="AE14" i="31"/>
  <c r="T33" i="31"/>
  <c r="AE6" i="31"/>
  <c r="AE17" i="31"/>
  <c r="AE19" i="31"/>
  <c r="E33" i="31"/>
  <c r="S33" i="31"/>
  <c r="AE27" i="31"/>
  <c r="AE15" i="31"/>
  <c r="AE8" i="31"/>
  <c r="Q33" i="31"/>
  <c r="L33" i="31"/>
  <c r="AE11" i="31"/>
  <c r="AE25" i="31"/>
  <c r="X33" i="31"/>
  <c r="AE12" i="31"/>
  <c r="M33" i="31"/>
  <c r="AE23" i="31"/>
  <c r="AE7" i="31"/>
  <c r="Z33" i="31"/>
  <c r="I33" i="31"/>
  <c r="AE24" i="31"/>
  <c r="AE26" i="31"/>
  <c r="AE9" i="31"/>
  <c r="V33" i="31"/>
  <c r="N33" i="31"/>
  <c r="F33" i="31"/>
  <c r="R33" i="31"/>
  <c r="AE21" i="31"/>
  <c r="AE16" i="31"/>
  <c r="AE18" i="31"/>
  <c r="AA33" i="31"/>
  <c r="AE29" i="31"/>
  <c r="J33" i="31"/>
  <c r="AE13" i="31"/>
  <c r="W33" i="31"/>
  <c r="AE10" i="31"/>
  <c r="D33" i="31"/>
  <c r="AB33" i="30"/>
  <c r="T33" i="30"/>
  <c r="L33" i="30"/>
  <c r="D33" i="30"/>
  <c r="AE6" i="30"/>
  <c r="O33" i="30"/>
  <c r="AE25" i="30"/>
  <c r="AE24" i="30"/>
  <c r="AE15" i="30"/>
  <c r="AE17" i="30"/>
  <c r="Y33" i="30"/>
  <c r="X33" i="30"/>
  <c r="G33" i="30"/>
  <c r="AE16" i="30"/>
  <c r="AE7" i="30"/>
  <c r="Z33" i="30"/>
  <c r="Q33" i="30"/>
  <c r="P33" i="30"/>
  <c r="AE27" i="30"/>
  <c r="AE31" i="30"/>
  <c r="AE14" i="30"/>
  <c r="W33" i="30"/>
  <c r="E33" i="30"/>
  <c r="AE8" i="30"/>
  <c r="R33" i="30"/>
  <c r="H33" i="30"/>
  <c r="AE19" i="30"/>
  <c r="AA33" i="30"/>
  <c r="AE21" i="30"/>
  <c r="J33" i="30"/>
  <c r="AE13" i="30"/>
  <c r="AE28" i="30"/>
  <c r="V33" i="30"/>
  <c r="AE10" i="30"/>
  <c r="U33" i="30"/>
  <c r="M33" i="30"/>
  <c r="AE23" i="30"/>
  <c r="AE9" i="30"/>
  <c r="I33" i="30"/>
  <c r="AE29" i="30"/>
  <c r="S33" i="30"/>
  <c r="AE11" i="30"/>
  <c r="AE30" i="30"/>
  <c r="F33" i="30"/>
  <c r="AE20" i="30"/>
  <c r="AE26" i="30"/>
  <c r="K33" i="30"/>
  <c r="N33" i="30"/>
  <c r="AE22" i="30"/>
  <c r="AE18" i="30"/>
  <c r="AE12" i="30"/>
  <c r="AC33" i="30"/>
  <c r="B33" i="26" l="1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AD31" i="26"/>
  <c r="AD30" i="26"/>
  <c r="AD29" i="26"/>
  <c r="AD28" i="26"/>
  <c r="AD27" i="26"/>
  <c r="AD26" i="26"/>
  <c r="AD25" i="26"/>
  <c r="AD24" i="26"/>
  <c r="AD23" i="26"/>
  <c r="AD22" i="26"/>
  <c r="AD21" i="26"/>
  <c r="AD20" i="26"/>
  <c r="AD19" i="26"/>
  <c r="AD18" i="26"/>
  <c r="AD17" i="26"/>
  <c r="AD16" i="26"/>
  <c r="AD15" i="26"/>
  <c r="AD14" i="26"/>
  <c r="AD13" i="26"/>
  <c r="AD12" i="26"/>
  <c r="AD11" i="26"/>
  <c r="AD10" i="26"/>
  <c r="AD9" i="26"/>
  <c r="AD8" i="26"/>
  <c r="AD7" i="26"/>
  <c r="AD6" i="26"/>
  <c r="B33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AD31" i="25"/>
  <c r="AD30" i="25"/>
  <c r="AD29" i="25"/>
  <c r="AD28" i="25"/>
  <c r="AD27" i="25"/>
  <c r="AD26" i="25"/>
  <c r="AD25" i="25"/>
  <c r="AD24" i="25"/>
  <c r="AD23" i="25"/>
  <c r="AD22" i="25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AD7" i="25"/>
  <c r="AD6" i="25"/>
  <c r="B33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D11" i="24"/>
  <c r="AD10" i="24"/>
  <c r="AD9" i="24"/>
  <c r="AD8" i="24"/>
  <c r="AD7" i="24"/>
  <c r="AD6" i="24"/>
  <c r="AD32" i="26" l="1"/>
  <c r="O33" i="26" s="1"/>
  <c r="V33" i="26"/>
  <c r="W33" i="26"/>
  <c r="P33" i="26"/>
  <c r="Q33" i="26"/>
  <c r="AE7" i="26"/>
  <c r="AE21" i="26"/>
  <c r="AE31" i="26"/>
  <c r="K33" i="26"/>
  <c r="M33" i="26"/>
  <c r="AA33" i="26"/>
  <c r="J33" i="26"/>
  <c r="AE8" i="26"/>
  <c r="AD32" i="25"/>
  <c r="D33" i="24"/>
  <c r="AE20" i="24"/>
  <c r="AE22" i="24"/>
  <c r="AE17" i="24"/>
  <c r="AD32" i="24"/>
  <c r="AB33" i="24" s="1"/>
  <c r="Z33" i="26" l="1"/>
  <c r="AB33" i="26"/>
  <c r="T33" i="26"/>
  <c r="S33" i="26"/>
  <c r="I33" i="26"/>
  <c r="AE26" i="26"/>
  <c r="R33" i="26"/>
  <c r="E33" i="26"/>
  <c r="AE15" i="26"/>
  <c r="D33" i="26"/>
  <c r="X33" i="26"/>
  <c r="G33" i="26"/>
  <c r="U33" i="26"/>
  <c r="N33" i="26"/>
  <c r="AE6" i="26"/>
  <c r="AE22" i="26"/>
  <c r="AC33" i="26"/>
  <c r="AE11" i="26"/>
  <c r="AE25" i="26"/>
  <c r="AE28" i="26"/>
  <c r="F33" i="26"/>
  <c r="AE30" i="26"/>
  <c r="L33" i="26"/>
  <c r="H33" i="26"/>
  <c r="AE24" i="26"/>
  <c r="AE14" i="26"/>
  <c r="AE13" i="26"/>
  <c r="AE23" i="26"/>
  <c r="AE17" i="26"/>
  <c r="AE20" i="26"/>
  <c r="AE18" i="26"/>
  <c r="AE19" i="26"/>
  <c r="AE16" i="26"/>
  <c r="AE9" i="26"/>
  <c r="AE29" i="26"/>
  <c r="AE27" i="26"/>
  <c r="Y33" i="26"/>
  <c r="AE12" i="26"/>
  <c r="AE10" i="26"/>
  <c r="AE14" i="24"/>
  <c r="AE11" i="24"/>
  <c r="AE15" i="24"/>
  <c r="W33" i="24"/>
  <c r="AE7" i="24"/>
  <c r="O33" i="24"/>
  <c r="M33" i="24"/>
  <c r="AB33" i="25"/>
  <c r="T33" i="25"/>
  <c r="L33" i="25"/>
  <c r="D33" i="25"/>
  <c r="AE28" i="25"/>
  <c r="AE24" i="25"/>
  <c r="AE20" i="25"/>
  <c r="AE16" i="25"/>
  <c r="F33" i="25"/>
  <c r="V33" i="25"/>
  <c r="N33" i="25"/>
  <c r="X33" i="25"/>
  <c r="P33" i="25"/>
  <c r="AA33" i="25"/>
  <c r="AE6" i="25"/>
  <c r="J33" i="25"/>
  <c r="H33" i="25"/>
  <c r="AE26" i="25"/>
  <c r="S33" i="25"/>
  <c r="Y33" i="25"/>
  <c r="AE30" i="25"/>
  <c r="AE12" i="25"/>
  <c r="AE18" i="25"/>
  <c r="Z33" i="25"/>
  <c r="W33" i="25"/>
  <c r="AE25" i="25"/>
  <c r="K33" i="25"/>
  <c r="I33" i="25"/>
  <c r="AE14" i="25"/>
  <c r="AE10" i="25"/>
  <c r="AE31" i="25"/>
  <c r="AE29" i="25"/>
  <c r="Q33" i="25"/>
  <c r="O33" i="25"/>
  <c r="AC33" i="25"/>
  <c r="AE19" i="25"/>
  <c r="AE23" i="25"/>
  <c r="AE21" i="25"/>
  <c r="AE13" i="25"/>
  <c r="G33" i="25"/>
  <c r="U33" i="25"/>
  <c r="AE15" i="25"/>
  <c r="E33" i="25"/>
  <c r="AE17" i="25"/>
  <c r="AE27" i="25"/>
  <c r="M33" i="25"/>
  <c r="AE7" i="25"/>
  <c r="AE8" i="25"/>
  <c r="AE22" i="25"/>
  <c r="R33" i="25"/>
  <c r="AE11" i="25"/>
  <c r="AE9" i="25"/>
  <c r="AE29" i="24"/>
  <c r="V33" i="24"/>
  <c r="N33" i="24"/>
  <c r="F33" i="24"/>
  <c r="I33" i="24"/>
  <c r="T33" i="24"/>
  <c r="AE6" i="24"/>
  <c r="AE18" i="24"/>
  <c r="G33" i="24"/>
  <c r="AE8" i="24"/>
  <c r="AA33" i="24"/>
  <c r="AE13" i="24"/>
  <c r="AE24" i="24"/>
  <c r="Y33" i="24"/>
  <c r="AC33" i="24"/>
  <c r="AE27" i="24"/>
  <c r="P33" i="24"/>
  <c r="Q33" i="24"/>
  <c r="AE19" i="24"/>
  <c r="AE28" i="24"/>
  <c r="R33" i="24"/>
  <c r="AE21" i="24"/>
  <c r="AE26" i="24"/>
  <c r="AE31" i="24"/>
  <c r="AE12" i="24"/>
  <c r="J33" i="24"/>
  <c r="X33" i="24"/>
  <c r="L33" i="24"/>
  <c r="U33" i="24"/>
  <c r="S33" i="24"/>
  <c r="Z33" i="24"/>
  <c r="E33" i="24"/>
  <c r="K33" i="24"/>
  <c r="AE9" i="24"/>
  <c r="AE23" i="24"/>
  <c r="AE10" i="24"/>
  <c r="AE30" i="24"/>
  <c r="H33" i="24"/>
  <c r="AE16" i="24"/>
  <c r="AE25" i="24"/>
  <c r="B33" i="38" l="1"/>
  <c r="AC32" i="38"/>
  <c r="AB32" i="38"/>
  <c r="AA32" i="38"/>
  <c r="Z32" i="38"/>
  <c r="Y32" i="38"/>
  <c r="X32" i="38"/>
  <c r="W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G32" i="38"/>
  <c r="F32" i="38"/>
  <c r="E32" i="38"/>
  <c r="D32" i="38"/>
  <c r="AD31" i="38"/>
  <c r="AD30" i="38"/>
  <c r="AD29" i="38"/>
  <c r="AD28" i="38"/>
  <c r="AD27" i="38"/>
  <c r="AD26" i="38"/>
  <c r="AD25" i="38"/>
  <c r="AD24" i="38"/>
  <c r="AD23" i="38"/>
  <c r="AD22" i="38"/>
  <c r="AD21" i="38"/>
  <c r="AD20" i="38"/>
  <c r="AD19" i="38"/>
  <c r="AD18" i="38"/>
  <c r="AD17" i="38"/>
  <c r="AD16" i="38"/>
  <c r="AD15" i="38"/>
  <c r="AD14" i="38"/>
  <c r="AD13" i="38"/>
  <c r="AD12" i="38"/>
  <c r="AD11" i="38"/>
  <c r="AD10" i="38"/>
  <c r="AD9" i="38"/>
  <c r="AD8" i="38"/>
  <c r="AD7" i="38"/>
  <c r="AD6" i="38"/>
  <c r="AE21" i="38" l="1"/>
  <c r="K33" i="38"/>
  <c r="AB33" i="38"/>
  <c r="AD32" i="38"/>
  <c r="AE13" i="38" s="1"/>
  <c r="E33" i="38" l="1"/>
  <c r="AE17" i="38"/>
  <c r="T33" i="38"/>
  <c r="AE31" i="38"/>
  <c r="Y33" i="38"/>
  <c r="AE16" i="38"/>
  <c r="Q33" i="38"/>
  <c r="AE28" i="38"/>
  <c r="AE20" i="38"/>
  <c r="AE8" i="38"/>
  <c r="N33" i="38"/>
  <c r="I33" i="38"/>
  <c r="AE24" i="38"/>
  <c r="AE12" i="38"/>
  <c r="F33" i="38"/>
  <c r="W33" i="38"/>
  <c r="O33" i="38"/>
  <c r="G33" i="38"/>
  <c r="V33" i="38"/>
  <c r="J33" i="38"/>
  <c r="L33" i="38"/>
  <c r="AE23" i="38"/>
  <c r="X33" i="38"/>
  <c r="AE26" i="38"/>
  <c r="AE6" i="38"/>
  <c r="D33" i="38"/>
  <c r="AE15" i="38"/>
  <c r="P33" i="38"/>
  <c r="AE18" i="38"/>
  <c r="AC33" i="38"/>
  <c r="Z33" i="38"/>
  <c r="AE7" i="38"/>
  <c r="H33" i="38"/>
  <c r="AE10" i="38"/>
  <c r="AE25" i="38"/>
  <c r="AE22" i="38"/>
  <c r="R33" i="38"/>
  <c r="AE27" i="38"/>
  <c r="U33" i="38"/>
  <c r="AE9" i="38"/>
  <c r="AA33" i="38"/>
  <c r="AE14" i="38"/>
  <c r="AE19" i="38"/>
  <c r="M33" i="38"/>
  <c r="AE30" i="38"/>
  <c r="S33" i="38"/>
  <c r="AE29" i="38"/>
  <c r="AE11" i="38"/>
  <c r="B33" i="19" l="1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D9" i="19"/>
  <c r="AD8" i="19"/>
  <c r="AD7" i="19"/>
  <c r="AD6" i="19"/>
  <c r="B33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AD31" i="18"/>
  <c r="AD30" i="18"/>
  <c r="AD29" i="18"/>
  <c r="AD28" i="18"/>
  <c r="AD27" i="18"/>
  <c r="AD26" i="18"/>
  <c r="AD25" i="18"/>
  <c r="AD24" i="18"/>
  <c r="AD23" i="18"/>
  <c r="AD22" i="18"/>
  <c r="AD21" i="18"/>
  <c r="AD20" i="18"/>
  <c r="AD19" i="18"/>
  <c r="AD18" i="18"/>
  <c r="AD17" i="18"/>
  <c r="AD16" i="18"/>
  <c r="AD15" i="18"/>
  <c r="AD14" i="18"/>
  <c r="AD13" i="18"/>
  <c r="AD12" i="18"/>
  <c r="AD11" i="18"/>
  <c r="AD10" i="18"/>
  <c r="AD9" i="18"/>
  <c r="AD8" i="18"/>
  <c r="AD7" i="18"/>
  <c r="AD6" i="18"/>
  <c r="B33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AD31" i="17"/>
  <c r="AD30" i="17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D6" i="17"/>
  <c r="AE11" i="17" l="1"/>
  <c r="AD32" i="17"/>
  <c r="AE19" i="17" s="1"/>
  <c r="AD32" i="19"/>
  <c r="AE18" i="19" s="1"/>
  <c r="AD32" i="18"/>
  <c r="AE26" i="18" s="1"/>
  <c r="AE20" i="17"/>
  <c r="P33" i="17"/>
  <c r="AE13" i="17"/>
  <c r="AE21" i="17"/>
  <c r="AE29" i="17"/>
  <c r="I33" i="17"/>
  <c r="Q33" i="17"/>
  <c r="Y33" i="17"/>
  <c r="AE28" i="17"/>
  <c r="X33" i="17"/>
  <c r="J33" i="17"/>
  <c r="R33" i="17"/>
  <c r="Z33" i="17"/>
  <c r="F33" i="17"/>
  <c r="M33" i="17"/>
  <c r="AE10" i="17"/>
  <c r="AC33" i="17"/>
  <c r="AE30" i="17"/>
  <c r="AE18" i="17"/>
  <c r="O33" i="17"/>
  <c r="N33" i="17"/>
  <c r="E33" i="17"/>
  <c r="AE22" i="17"/>
  <c r="AE6" i="17"/>
  <c r="W33" i="17"/>
  <c r="G33" i="17"/>
  <c r="V33" i="17"/>
  <c r="U33" i="17"/>
  <c r="AE26" i="17"/>
  <c r="AE14" i="17"/>
  <c r="AE23" i="17"/>
  <c r="AE31" i="17"/>
  <c r="S33" i="17"/>
  <c r="AE16" i="17"/>
  <c r="D33" i="17"/>
  <c r="L33" i="17"/>
  <c r="T33" i="17"/>
  <c r="AB33" i="17"/>
  <c r="AE12" i="17"/>
  <c r="H33" i="17"/>
  <c r="AE15" i="17"/>
  <c r="K33" i="17"/>
  <c r="AA33" i="17"/>
  <c r="AE8" i="17"/>
  <c r="AE24" i="17"/>
  <c r="AE9" i="17"/>
  <c r="AE17" i="17"/>
  <c r="AE25" i="17"/>
  <c r="AE7" i="17"/>
  <c r="AE27" i="17" l="1"/>
  <c r="AE8" i="19"/>
  <c r="AE7" i="19"/>
  <c r="O33" i="19"/>
  <c r="E33" i="19"/>
  <c r="Z33" i="19"/>
  <c r="AE9" i="19"/>
  <c r="R33" i="19"/>
  <c r="X33" i="19"/>
  <c r="G33" i="19"/>
  <c r="AE17" i="19"/>
  <c r="AB33" i="19"/>
  <c r="J33" i="19"/>
  <c r="AA33" i="19"/>
  <c r="AE30" i="19"/>
  <c r="P33" i="19"/>
  <c r="AE27" i="19"/>
  <c r="T33" i="19"/>
  <c r="AE22" i="19"/>
  <c r="S33" i="19"/>
  <c r="AE6" i="19"/>
  <c r="H33" i="19"/>
  <c r="AE19" i="19"/>
  <c r="AE25" i="19"/>
  <c r="L33" i="19"/>
  <c r="AE28" i="19"/>
  <c r="AE26" i="19"/>
  <c r="AE24" i="19"/>
  <c r="I33" i="19"/>
  <c r="AE23" i="19"/>
  <c r="AE13" i="19"/>
  <c r="AE12" i="19"/>
  <c r="V33" i="19"/>
  <c r="N33" i="19"/>
  <c r="F33" i="19"/>
  <c r="U33" i="19"/>
  <c r="AC33" i="19"/>
  <c r="AE14" i="19"/>
  <c r="K33" i="19"/>
  <c r="Q33" i="19"/>
  <c r="AE11" i="19"/>
  <c r="D33" i="19"/>
  <c r="Y33" i="19"/>
  <c r="AE31" i="19"/>
  <c r="AE29" i="19"/>
  <c r="AE20" i="19"/>
  <c r="AE16" i="19"/>
  <c r="AE21" i="19"/>
  <c r="AE15" i="19"/>
  <c r="M33" i="19"/>
  <c r="W33" i="19"/>
  <c r="AE10" i="19"/>
  <c r="AE17" i="18"/>
  <c r="AC33" i="18"/>
  <c r="T33" i="18"/>
  <c r="Z33" i="18"/>
  <c r="U33" i="18"/>
  <c r="R33" i="18"/>
  <c r="P33" i="18"/>
  <c r="AE27" i="18"/>
  <c r="L33" i="18"/>
  <c r="J33" i="18"/>
  <c r="E33" i="18"/>
  <c r="AE22" i="18"/>
  <c r="H33" i="18"/>
  <c r="AE19" i="18"/>
  <c r="AE31" i="18"/>
  <c r="D33" i="18"/>
  <c r="AE24" i="18"/>
  <c r="AA33" i="18"/>
  <c r="V33" i="18"/>
  <c r="N33" i="18"/>
  <c r="F33" i="18"/>
  <c r="AE28" i="18"/>
  <c r="AE20" i="18"/>
  <c r="AE16" i="18"/>
  <c r="AE6" i="18"/>
  <c r="S33" i="18"/>
  <c r="AE13" i="18"/>
  <c r="AE12" i="18"/>
  <c r="AE18" i="18"/>
  <c r="I33" i="18"/>
  <c r="AE30" i="18"/>
  <c r="AE9" i="18"/>
  <c r="Y33" i="18"/>
  <c r="AE11" i="18"/>
  <c r="AE14" i="18"/>
  <c r="AE29" i="18"/>
  <c r="AE8" i="18"/>
  <c r="Q33" i="18"/>
  <c r="K33" i="18"/>
  <c r="M33" i="18"/>
  <c r="W33" i="18"/>
  <c r="AE10" i="18"/>
  <c r="AE23" i="18"/>
  <c r="O33" i="18"/>
  <c r="AB33" i="18"/>
  <c r="AE15" i="18"/>
  <c r="AE21" i="18"/>
  <c r="AE7" i="18"/>
  <c r="X33" i="18"/>
  <c r="G33" i="18"/>
  <c r="AE25" i="18"/>
  <c r="B33" i="12" l="1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B33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B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7" i="10"/>
  <c r="AD6" i="10"/>
  <c r="AD32" i="10" l="1"/>
  <c r="AE17" i="10" s="1"/>
  <c r="AE9" i="10"/>
  <c r="AD32" i="12"/>
  <c r="M33" i="12" s="1"/>
  <c r="AD32" i="11"/>
  <c r="AE26" i="11" s="1"/>
  <c r="AE27" i="10"/>
  <c r="AE12" i="10"/>
  <c r="I33" i="10"/>
  <c r="Q33" i="10"/>
  <c r="D33" i="10"/>
  <c r="O33" i="10"/>
  <c r="L33" i="10"/>
  <c r="AE30" i="10"/>
  <c r="AA33" i="10"/>
  <c r="AE19" i="10"/>
  <c r="S33" i="10"/>
  <c r="AE8" i="10"/>
  <c r="AE7" i="11" l="1"/>
  <c r="AE16" i="11"/>
  <c r="Q33" i="11"/>
  <c r="AE9" i="11"/>
  <c r="D33" i="11"/>
  <c r="AE31" i="10"/>
  <c r="K33" i="10"/>
  <c r="M33" i="10"/>
  <c r="U33" i="10"/>
  <c r="AE29" i="10"/>
  <c r="AE11" i="10"/>
  <c r="AE23" i="10"/>
  <c r="AE15" i="10"/>
  <c r="V33" i="10"/>
  <c r="T33" i="10"/>
  <c r="AE21" i="10"/>
  <c r="AE26" i="10"/>
  <c r="AE14" i="10"/>
  <c r="AE13" i="10"/>
  <c r="AE28" i="10"/>
  <c r="AE10" i="10"/>
  <c r="AE24" i="10"/>
  <c r="AE22" i="10"/>
  <c r="Z33" i="10"/>
  <c r="E33" i="10"/>
  <c r="W33" i="10"/>
  <c r="P33" i="10"/>
  <c r="AE25" i="10"/>
  <c r="AE7" i="10"/>
  <c r="G33" i="10"/>
  <c r="AC33" i="10"/>
  <c r="AE18" i="10"/>
  <c r="AE6" i="10"/>
  <c r="J33" i="10"/>
  <c r="AB33" i="10"/>
  <c r="N33" i="10"/>
  <c r="X33" i="10"/>
  <c r="AE16" i="10"/>
  <c r="AE20" i="10"/>
  <c r="R33" i="10"/>
  <c r="F33" i="10"/>
  <c r="Y33" i="10"/>
  <c r="H33" i="10"/>
  <c r="AE15" i="12"/>
  <c r="AE7" i="12"/>
  <c r="AE19" i="12"/>
  <c r="AB33" i="12"/>
  <c r="Z33" i="12"/>
  <c r="AE13" i="12"/>
  <c r="R33" i="12"/>
  <c r="AE28" i="12"/>
  <c r="AE11" i="12"/>
  <c r="AE9" i="12"/>
  <c r="T33" i="12"/>
  <c r="J33" i="12"/>
  <c r="AE25" i="12"/>
  <c r="AE14" i="12"/>
  <c r="AE20" i="12"/>
  <c r="AE26" i="12"/>
  <c r="L33" i="12"/>
  <c r="AE30" i="12"/>
  <c r="AA33" i="12"/>
  <c r="Q33" i="12"/>
  <c r="AE12" i="12"/>
  <c r="AE18" i="12"/>
  <c r="H33" i="12"/>
  <c r="AE22" i="12"/>
  <c r="AE21" i="12"/>
  <c r="W33" i="12"/>
  <c r="O33" i="12"/>
  <c r="AE16" i="12"/>
  <c r="Y33" i="12"/>
  <c r="AE31" i="12"/>
  <c r="X33" i="12"/>
  <c r="G33" i="12"/>
  <c r="U33" i="12"/>
  <c r="AE29" i="12"/>
  <c r="E33" i="12"/>
  <c r="D33" i="12"/>
  <c r="S33" i="12"/>
  <c r="AE10" i="12"/>
  <c r="AE24" i="12"/>
  <c r="AE6" i="12"/>
  <c r="K33" i="12"/>
  <c r="AE17" i="12"/>
  <c r="AC33" i="12"/>
  <c r="AE8" i="12"/>
  <c r="I33" i="12"/>
  <c r="AE23" i="12"/>
  <c r="P33" i="12"/>
  <c r="AE27" i="12"/>
  <c r="V33" i="12"/>
  <c r="N33" i="12"/>
  <c r="F33" i="12"/>
  <c r="N33" i="11"/>
  <c r="F33" i="11"/>
  <c r="V33" i="11"/>
  <c r="Y33" i="11"/>
  <c r="AE29" i="11"/>
  <c r="AE8" i="11"/>
  <c r="AE18" i="11"/>
  <c r="L33" i="11"/>
  <c r="AA33" i="11"/>
  <c r="I33" i="11"/>
  <c r="R33" i="11"/>
  <c r="AE13" i="11"/>
  <c r="AE10" i="11"/>
  <c r="AE24" i="11"/>
  <c r="S33" i="11"/>
  <c r="AE21" i="11"/>
  <c r="J33" i="11"/>
  <c r="X33" i="11"/>
  <c r="O33" i="11"/>
  <c r="AC33" i="11"/>
  <c r="AE28" i="11"/>
  <c r="K33" i="11"/>
  <c r="AE30" i="11"/>
  <c r="U33" i="11"/>
  <c r="AE31" i="11"/>
  <c r="AE22" i="11"/>
  <c r="AE20" i="11"/>
  <c r="M33" i="11"/>
  <c r="AE23" i="11"/>
  <c r="AE12" i="11"/>
  <c r="AE14" i="11"/>
  <c r="AE17" i="11"/>
  <c r="AE19" i="11"/>
  <c r="E33" i="11"/>
  <c r="P33" i="11"/>
  <c r="H33" i="11"/>
  <c r="G33" i="11"/>
  <c r="AE27" i="11"/>
  <c r="AE15" i="11"/>
  <c r="AB33" i="11"/>
  <c r="AE6" i="11"/>
  <c r="T33" i="11"/>
  <c r="AE11" i="11"/>
  <c r="AE25" i="11"/>
  <c r="Z33" i="11"/>
  <c r="W33" i="11"/>
  <c r="AC31" i="41" l="1"/>
  <c r="AB31" i="41"/>
  <c r="AA31" i="41"/>
  <c r="Z31" i="41"/>
  <c r="Y31" i="41"/>
  <c r="X31" i="41"/>
  <c r="W31" i="41"/>
  <c r="V31" i="41"/>
  <c r="U31" i="41"/>
  <c r="T31" i="41"/>
  <c r="S31" i="41"/>
  <c r="R31" i="41"/>
  <c r="Q31" i="41"/>
  <c r="P31" i="41"/>
  <c r="O31" i="41"/>
  <c r="N31" i="41"/>
  <c r="M31" i="41"/>
  <c r="L31" i="41"/>
  <c r="K31" i="41"/>
  <c r="J31" i="41"/>
  <c r="I31" i="41"/>
  <c r="H31" i="41"/>
  <c r="G31" i="41"/>
  <c r="E31" i="41"/>
  <c r="D31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E29" i="41"/>
  <c r="D29" i="41"/>
  <c r="AC28" i="41"/>
  <c r="AB28" i="41"/>
  <c r="AA28" i="41"/>
  <c r="Z28" i="41"/>
  <c r="Y28" i="41"/>
  <c r="X28" i="41"/>
  <c r="W28" i="41"/>
  <c r="V28" i="41"/>
  <c r="U28" i="41"/>
  <c r="T28" i="41"/>
  <c r="S28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AC27" i="41"/>
  <c r="AB27" i="41"/>
  <c r="AA27" i="41"/>
  <c r="Z27" i="41"/>
  <c r="Y27" i="41"/>
  <c r="X27" i="41"/>
  <c r="W27" i="41"/>
  <c r="V27" i="41"/>
  <c r="U27" i="41"/>
  <c r="T27" i="41"/>
  <c r="S27" i="41"/>
  <c r="R27" i="41"/>
  <c r="Q27" i="41"/>
  <c r="P27" i="41"/>
  <c r="O27" i="41"/>
  <c r="N27" i="41"/>
  <c r="M27" i="41"/>
  <c r="L27" i="41"/>
  <c r="K27" i="41"/>
  <c r="J27" i="41"/>
  <c r="I27" i="41"/>
  <c r="H27" i="41"/>
  <c r="G27" i="41"/>
  <c r="E27" i="41"/>
  <c r="D27" i="41"/>
  <c r="AC26" i="41"/>
  <c r="AB26" i="41"/>
  <c r="AA26" i="41"/>
  <c r="Z26" i="41"/>
  <c r="Y26" i="41"/>
  <c r="X26" i="41"/>
  <c r="W26" i="4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H26" i="41"/>
  <c r="G26" i="41"/>
  <c r="F26" i="41"/>
  <c r="E26" i="41"/>
  <c r="AC25" i="41"/>
  <c r="AB25" i="41"/>
  <c r="AA25" i="41"/>
  <c r="Z25" i="41"/>
  <c r="Y25" i="41"/>
  <c r="X25" i="41"/>
  <c r="W25" i="41"/>
  <c r="V25" i="41"/>
  <c r="U25" i="41"/>
  <c r="T25" i="41"/>
  <c r="S25" i="41"/>
  <c r="R25" i="41"/>
  <c r="Q25" i="41"/>
  <c r="P25" i="41"/>
  <c r="O25" i="41"/>
  <c r="N25" i="41"/>
  <c r="M25" i="41"/>
  <c r="L25" i="41"/>
  <c r="K25" i="41"/>
  <c r="J25" i="41"/>
  <c r="I25" i="41"/>
  <c r="H25" i="41"/>
  <c r="G25" i="41"/>
  <c r="E25" i="41"/>
  <c r="D25" i="41"/>
  <c r="AC24" i="41"/>
  <c r="AB24" i="41"/>
  <c r="AA24" i="41"/>
  <c r="Z24" i="41"/>
  <c r="Y24" i="41"/>
  <c r="X24" i="41"/>
  <c r="W24" i="41"/>
  <c r="V24" i="41"/>
  <c r="U24" i="41"/>
  <c r="T24" i="41"/>
  <c r="S24" i="41"/>
  <c r="R24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AC23" i="41"/>
  <c r="AB23" i="41"/>
  <c r="AA23" i="41"/>
  <c r="Z23" i="41"/>
  <c r="Y23" i="41"/>
  <c r="X23" i="41"/>
  <c r="W23" i="41"/>
  <c r="V23" i="41"/>
  <c r="U23" i="41"/>
  <c r="T23" i="41"/>
  <c r="S23" i="41"/>
  <c r="R23" i="41"/>
  <c r="Q23" i="41"/>
  <c r="P23" i="41"/>
  <c r="O23" i="41"/>
  <c r="N23" i="41"/>
  <c r="M23" i="41"/>
  <c r="L23" i="41"/>
  <c r="K23" i="41"/>
  <c r="J23" i="41"/>
  <c r="I23" i="41"/>
  <c r="H23" i="41"/>
  <c r="G23" i="41"/>
  <c r="E23" i="41"/>
  <c r="D23" i="41"/>
  <c r="AC22" i="41"/>
  <c r="AB22" i="41"/>
  <c r="AA22" i="41"/>
  <c r="Z22" i="41"/>
  <c r="Y22" i="41"/>
  <c r="X22" i="41"/>
  <c r="W22" i="41"/>
  <c r="V22" i="41"/>
  <c r="U22" i="41"/>
  <c r="T22" i="41"/>
  <c r="S22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AC21" i="41"/>
  <c r="AB21" i="41"/>
  <c r="AA21" i="41"/>
  <c r="Z21" i="41"/>
  <c r="Y21" i="41"/>
  <c r="X21" i="41"/>
  <c r="W21" i="41"/>
  <c r="V21" i="41"/>
  <c r="U21" i="4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E21" i="41"/>
  <c r="D21" i="41"/>
  <c r="AC20" i="41"/>
  <c r="AB20" i="41"/>
  <c r="AA20" i="41"/>
  <c r="Z20" i="41"/>
  <c r="Y20" i="41"/>
  <c r="X20" i="41"/>
  <c r="W20" i="41"/>
  <c r="V20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AC19" i="41"/>
  <c r="AB19" i="41"/>
  <c r="AA19" i="41"/>
  <c r="Z19" i="41"/>
  <c r="Y19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E19" i="41"/>
  <c r="D19" i="41"/>
  <c r="AC18" i="41"/>
  <c r="AB18" i="41"/>
  <c r="AA18" i="41"/>
  <c r="Z18" i="41"/>
  <c r="Y18" i="41"/>
  <c r="X18" i="41"/>
  <c r="W18" i="41"/>
  <c r="V18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AC17" i="41"/>
  <c r="AB17" i="41"/>
  <c r="AA17" i="41"/>
  <c r="Z17" i="41"/>
  <c r="Y17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E17" i="41"/>
  <c r="D17" i="41"/>
  <c r="AC16" i="41"/>
  <c r="AB16" i="41"/>
  <c r="AA16" i="41"/>
  <c r="Z16" i="41"/>
  <c r="Y16" i="41"/>
  <c r="X16" i="41"/>
  <c r="W16" i="41"/>
  <c r="V16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AC15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E15" i="41"/>
  <c r="D15" i="41"/>
  <c r="AC14" i="41"/>
  <c r="AB14" i="41"/>
  <c r="AA14" i="41"/>
  <c r="Z14" i="41"/>
  <c r="Y14" i="41"/>
  <c r="X14" i="41"/>
  <c r="W14" i="41"/>
  <c r="V14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AC13" i="41"/>
  <c r="AB13" i="41"/>
  <c r="AA13" i="41"/>
  <c r="Z13" i="41"/>
  <c r="Y13" i="41"/>
  <c r="X13" i="41"/>
  <c r="W13" i="41"/>
  <c r="V13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E13" i="41"/>
  <c r="D13" i="41"/>
  <c r="AC12" i="41"/>
  <c r="AB12" i="41"/>
  <c r="AA12" i="41"/>
  <c r="Z12" i="41"/>
  <c r="Y12" i="41"/>
  <c r="X12" i="41"/>
  <c r="W12" i="41"/>
  <c r="V12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AC11" i="41"/>
  <c r="AB11" i="41"/>
  <c r="AA11" i="41"/>
  <c r="Z11" i="41"/>
  <c r="Y11" i="41"/>
  <c r="X11" i="41"/>
  <c r="W11" i="41"/>
  <c r="V11" i="41"/>
  <c r="U11" i="41"/>
  <c r="T11" i="41"/>
  <c r="S11" i="41"/>
  <c r="R11" i="41"/>
  <c r="Q11" i="41"/>
  <c r="P11" i="41"/>
  <c r="O11" i="41"/>
  <c r="N11" i="41"/>
  <c r="M11" i="41"/>
  <c r="L11" i="41"/>
  <c r="K11" i="41"/>
  <c r="J11" i="41"/>
  <c r="I11" i="41"/>
  <c r="H11" i="41"/>
  <c r="G11" i="41"/>
  <c r="E11" i="41"/>
  <c r="D11" i="41"/>
  <c r="AC10" i="41"/>
  <c r="AB10" i="41"/>
  <c r="AA10" i="41"/>
  <c r="Z10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AC9" i="41"/>
  <c r="AB9" i="41"/>
  <c r="AA9" i="41"/>
  <c r="Z9" i="41"/>
  <c r="Y9" i="41"/>
  <c r="X9" i="41"/>
  <c r="W9" i="41"/>
  <c r="V9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E9" i="41"/>
  <c r="D9" i="41"/>
  <c r="AC8" i="41"/>
  <c r="AB8" i="41"/>
  <c r="AA8" i="41"/>
  <c r="Z8" i="41"/>
  <c r="Y8" i="41"/>
  <c r="X8" i="41"/>
  <c r="W8" i="41"/>
  <c r="V8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AC7" i="41"/>
  <c r="AB7" i="41"/>
  <c r="AA7" i="41"/>
  <c r="Z7" i="41"/>
  <c r="Y7" i="41"/>
  <c r="X7" i="41"/>
  <c r="W7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E7" i="41"/>
  <c r="D7" i="41"/>
  <c r="R6" i="41" l="1"/>
  <c r="K6" i="41"/>
  <c r="AA6" i="41"/>
  <c r="Q6" i="41"/>
  <c r="S6" i="41"/>
  <c r="D6" i="41"/>
  <c r="L6" i="41"/>
  <c r="T6" i="41"/>
  <c r="AB6" i="41"/>
  <c r="F9" i="41"/>
  <c r="D10" i="41"/>
  <c r="F13" i="41"/>
  <c r="D14" i="41"/>
  <c r="F17" i="41"/>
  <c r="D18" i="41"/>
  <c r="F21" i="41"/>
  <c r="D22" i="41"/>
  <c r="F25" i="41"/>
  <c r="D26" i="41"/>
  <c r="F29" i="41"/>
  <c r="D30" i="41"/>
  <c r="Y6" i="41"/>
  <c r="E6" i="41"/>
  <c r="M6" i="41"/>
  <c r="U6" i="41"/>
  <c r="AC6" i="41"/>
  <c r="F6" i="41"/>
  <c r="N6" i="41"/>
  <c r="V6" i="41"/>
  <c r="I6" i="41"/>
  <c r="J6" i="41"/>
  <c r="Z6" i="41"/>
  <c r="G6" i="41"/>
  <c r="O6" i="41"/>
  <c r="W6" i="41"/>
  <c r="H6" i="41"/>
  <c r="P6" i="41"/>
  <c r="X6" i="41"/>
  <c r="F7" i="41"/>
  <c r="D8" i="41"/>
  <c r="F11" i="41"/>
  <c r="D12" i="41"/>
  <c r="F15" i="41"/>
  <c r="D16" i="41"/>
  <c r="F19" i="41"/>
  <c r="D20" i="41"/>
  <c r="F23" i="41"/>
  <c r="D24" i="41"/>
  <c r="F27" i="41"/>
  <c r="D28" i="41"/>
  <c r="F31" i="41"/>
  <c r="AD30" i="40" l="1"/>
  <c r="AD29" i="40"/>
  <c r="AD28" i="40"/>
  <c r="AD26" i="40"/>
  <c r="AD25" i="40"/>
  <c r="AD23" i="40"/>
  <c r="AD22" i="40"/>
  <c r="AD21" i="40"/>
  <c r="AD20" i="40"/>
  <c r="AD18" i="40"/>
  <c r="AD17" i="40"/>
  <c r="AD15" i="40"/>
  <c r="AD14" i="40"/>
  <c r="AD13" i="40"/>
  <c r="AD10" i="40"/>
  <c r="AD9" i="40"/>
  <c r="AD27" i="40"/>
  <c r="AD19" i="40"/>
  <c r="AD11" i="40"/>
  <c r="B33" i="42"/>
  <c r="B33" i="41"/>
  <c r="B33" i="40"/>
  <c r="AD24" i="40"/>
  <c r="AD16" i="40"/>
  <c r="AD8" i="40"/>
  <c r="AD31" i="42" l="1"/>
  <c r="AD10" i="42"/>
  <c r="T32" i="42"/>
  <c r="L32" i="42"/>
  <c r="AB32" i="42"/>
  <c r="AD21" i="42"/>
  <c r="G32" i="41"/>
  <c r="W32" i="41"/>
  <c r="AD16" i="41"/>
  <c r="AD24" i="41"/>
  <c r="D32" i="41"/>
  <c r="T32" i="41"/>
  <c r="AD11" i="41"/>
  <c r="AD21" i="41"/>
  <c r="AD26" i="41"/>
  <c r="AD30" i="41"/>
  <c r="AD11" i="42"/>
  <c r="X32" i="42"/>
  <c r="N32" i="42"/>
  <c r="M32" i="42"/>
  <c r="K32" i="42"/>
  <c r="S32" i="42"/>
  <c r="AA32" i="42"/>
  <c r="Q32" i="42"/>
  <c r="Y32" i="42"/>
  <c r="AD14" i="42"/>
  <c r="AD15" i="42"/>
  <c r="AD17" i="42"/>
  <c r="AD18" i="42"/>
  <c r="AD22" i="42"/>
  <c r="AD23" i="42"/>
  <c r="AD25" i="42"/>
  <c r="AD26" i="42"/>
  <c r="AD29" i="42"/>
  <c r="AD30" i="42"/>
  <c r="AD15" i="41"/>
  <c r="K32" i="41"/>
  <c r="O32" i="41"/>
  <c r="AD14" i="41"/>
  <c r="AD20" i="41"/>
  <c r="AD27" i="41"/>
  <c r="AD6" i="42"/>
  <c r="W32" i="42"/>
  <c r="U32" i="42"/>
  <c r="Z32" i="42"/>
  <c r="AD31" i="41"/>
  <c r="S32" i="41"/>
  <c r="P32" i="41"/>
  <c r="AD18" i="41"/>
  <c r="AD28" i="41"/>
  <c r="AD27" i="42"/>
  <c r="O32" i="42"/>
  <c r="AC32" i="42"/>
  <c r="I32" i="42"/>
  <c r="L32" i="41"/>
  <c r="AA32" i="41"/>
  <c r="X32" i="41"/>
  <c r="AD19" i="41"/>
  <c r="AD22" i="41"/>
  <c r="P32" i="42"/>
  <c r="F32" i="42"/>
  <c r="E32" i="42"/>
  <c r="R32" i="42"/>
  <c r="AD23" i="41"/>
  <c r="AB32" i="41"/>
  <c r="AD10" i="41"/>
  <c r="AD13" i="41"/>
  <c r="AD17" i="41"/>
  <c r="AD25" i="41"/>
  <c r="AD29" i="41"/>
  <c r="AD19" i="42"/>
  <c r="AD7" i="42"/>
  <c r="V32" i="42"/>
  <c r="J32" i="42"/>
  <c r="AD7" i="40"/>
  <c r="AD9" i="42"/>
  <c r="AD12" i="41"/>
  <c r="H32" i="41"/>
  <c r="AD12" i="42"/>
  <c r="AD20" i="42"/>
  <c r="AD28" i="42"/>
  <c r="AD6" i="41"/>
  <c r="AD13" i="42"/>
  <c r="F32" i="41"/>
  <c r="N32" i="41"/>
  <c r="V32" i="41"/>
  <c r="E32" i="41"/>
  <c r="M32" i="41"/>
  <c r="U32" i="41"/>
  <c r="AC32" i="41"/>
  <c r="G32" i="42"/>
  <c r="AD8" i="41"/>
  <c r="AD12" i="40"/>
  <c r="H32" i="42"/>
  <c r="D32" i="42"/>
  <c r="AD16" i="42"/>
  <c r="AD24" i="42"/>
  <c r="J32" i="41"/>
  <c r="R32" i="41"/>
  <c r="Z32" i="41"/>
  <c r="I32" i="41"/>
  <c r="Q32" i="41"/>
  <c r="Y32" i="41"/>
  <c r="AD9" i="41"/>
  <c r="AD8" i="42"/>
  <c r="AD7" i="41"/>
  <c r="AD6" i="40"/>
  <c r="AD32" i="41" l="1"/>
  <c r="AE9" i="41" s="1"/>
  <c r="AD32" i="42"/>
  <c r="AE29" i="42" s="1"/>
  <c r="I33" i="42" l="1"/>
  <c r="W33" i="41"/>
  <c r="AE31" i="41"/>
  <c r="AE28" i="42"/>
  <c r="AE8" i="42"/>
  <c r="AE31" i="42"/>
  <c r="X33" i="42"/>
  <c r="AE7" i="41"/>
  <c r="AE10" i="41"/>
  <c r="H33" i="41"/>
  <c r="AE8" i="41"/>
  <c r="P33" i="41"/>
  <c r="R33" i="41"/>
  <c r="X33" i="41"/>
  <c r="AE26" i="41"/>
  <c r="AE6" i="41"/>
  <c r="AE16" i="41"/>
  <c r="AE13" i="41"/>
  <c r="T33" i="41"/>
  <c r="AE17" i="41"/>
  <c r="AE29" i="41"/>
  <c r="AE27" i="41"/>
  <c r="AE22" i="41"/>
  <c r="AE25" i="41"/>
  <c r="F33" i="41"/>
  <c r="I33" i="41"/>
  <c r="V33" i="41"/>
  <c r="Q33" i="41"/>
  <c r="L33" i="41"/>
  <c r="AE11" i="41"/>
  <c r="Y33" i="41"/>
  <c r="AE19" i="41"/>
  <c r="AE24" i="41"/>
  <c r="AA33" i="41"/>
  <c r="G33" i="41"/>
  <c r="K33" i="41"/>
  <c r="O33" i="41"/>
  <c r="AB33" i="41"/>
  <c r="AE22" i="42"/>
  <c r="AA33" i="42"/>
  <c r="G33" i="42"/>
  <c r="AE7" i="42"/>
  <c r="AE10" i="42"/>
  <c r="Z33" i="42"/>
  <c r="AE6" i="42"/>
  <c r="AE25" i="42"/>
  <c r="K33" i="42"/>
  <c r="N33" i="42"/>
  <c r="AE20" i="42"/>
  <c r="AE12" i="42"/>
  <c r="Y33" i="42"/>
  <c r="E33" i="42"/>
  <c r="AE15" i="42"/>
  <c r="H33" i="42"/>
  <c r="P33" i="42"/>
  <c r="AE30" i="42"/>
  <c r="J33" i="42"/>
  <c r="S33" i="42"/>
  <c r="Q33" i="42"/>
  <c r="AE18" i="42"/>
  <c r="AE24" i="42"/>
  <c r="AE17" i="42"/>
  <c r="AE26" i="42"/>
  <c r="V33" i="42"/>
  <c r="L33" i="42"/>
  <c r="O33" i="42"/>
  <c r="U33" i="42"/>
  <c r="AE23" i="42"/>
  <c r="AE19" i="42"/>
  <c r="AB33" i="42"/>
  <c r="AE11" i="42"/>
  <c r="E33" i="41"/>
  <c r="AE12" i="41"/>
  <c r="N33" i="41"/>
  <c r="M33" i="41"/>
  <c r="Z33" i="41"/>
  <c r="D33" i="41"/>
  <c r="J33" i="41"/>
  <c r="AE14" i="41"/>
  <c r="AE21" i="41"/>
  <c r="AE18" i="41"/>
  <c r="AE23" i="41"/>
  <c r="U33" i="41"/>
  <c r="AE28" i="41"/>
  <c r="AE15" i="41"/>
  <c r="AC33" i="41"/>
  <c r="AE20" i="41"/>
  <c r="S33" i="41"/>
  <c r="AE30" i="41"/>
  <c r="M33" i="42"/>
  <c r="F33" i="42"/>
  <c r="D33" i="42"/>
  <c r="AE9" i="42"/>
  <c r="AE27" i="42"/>
  <c r="AE16" i="42"/>
  <c r="T33" i="42"/>
  <c r="W33" i="42"/>
  <c r="AE13" i="42"/>
  <c r="AE21" i="42"/>
  <c r="AC33" i="42"/>
  <c r="AE14" i="42"/>
  <c r="R33" i="42"/>
  <c r="AC32" i="40" l="1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AD31" i="40" l="1"/>
  <c r="D32" i="40"/>
  <c r="AD32" i="40" l="1"/>
  <c r="D33" i="40" s="1"/>
  <c r="E33" i="40" l="1"/>
  <c r="AE24" i="40"/>
  <c r="AE17" i="40"/>
  <c r="AE22" i="40"/>
  <c r="AE15" i="40"/>
  <c r="AE20" i="40"/>
  <c r="AE29" i="40"/>
  <c r="AE13" i="40"/>
  <c r="AE21" i="40"/>
  <c r="AE18" i="40"/>
  <c r="AE27" i="40"/>
  <c r="AE11" i="40"/>
  <c r="AE10" i="40"/>
  <c r="AE16" i="40"/>
  <c r="AE25" i="40"/>
  <c r="AE9" i="40"/>
  <c r="AE28" i="40"/>
  <c r="AE12" i="40"/>
  <c r="AE30" i="40"/>
  <c r="AE14" i="40"/>
  <c r="AE23" i="40"/>
  <c r="AE7" i="40"/>
  <c r="AE26" i="40"/>
  <c r="AE8" i="40"/>
  <c r="AE19" i="40"/>
  <c r="AE6" i="40"/>
  <c r="Y33" i="40"/>
  <c r="Z33" i="40"/>
  <c r="L33" i="40"/>
  <c r="P33" i="40"/>
  <c r="G33" i="40"/>
  <c r="K33" i="40"/>
  <c r="T33" i="40"/>
  <c r="F33" i="40"/>
  <c r="O33" i="40"/>
  <c r="AB33" i="40"/>
  <c r="M33" i="40"/>
  <c r="J33" i="40"/>
  <c r="S33" i="40"/>
  <c r="N33" i="40"/>
  <c r="Q33" i="40"/>
  <c r="W33" i="40"/>
  <c r="AA33" i="40"/>
  <c r="X33" i="40"/>
  <c r="V33" i="40"/>
  <c r="H33" i="40"/>
  <c r="U33" i="40"/>
  <c r="I33" i="40"/>
  <c r="R33" i="40"/>
  <c r="AC33" i="40"/>
  <c r="AE31" i="40"/>
</calcChain>
</file>

<file path=xl/sharedStrings.xml><?xml version="1.0" encoding="utf-8"?>
<sst xmlns="http://schemas.openxmlformats.org/spreadsheetml/2006/main" count="1610" uniqueCount="75">
  <si>
    <t>Emissões Brutas da Vegetação do Bioma AMAZÔNIA: 1994 – 2002 (Gg CO2)</t>
  </si>
  <si>
    <t>Bioma</t>
  </si>
  <si>
    <t>Uso da Terra em 2002</t>
  </si>
  <si>
    <t>Total em 1994
↓</t>
  </si>
  <si>
    <t>% do Bioma</t>
  </si>
  <si>
    <t>Floresta</t>
  </si>
  <si>
    <t>Campos / Pastagem</t>
  </si>
  <si>
    <t>Agricultura</t>
  </si>
  <si>
    <t>Área construída</t>
  </si>
  <si>
    <t>Áreas alagadas</t>
  </si>
  <si>
    <t>FNM</t>
  </si>
  <si>
    <t>FM</t>
  </si>
  <si>
    <t>CS</t>
  </si>
  <si>
    <t>OFLNM</t>
  </si>
  <si>
    <t>OFLM</t>
  </si>
  <si>
    <t>OFLSec</t>
  </si>
  <si>
    <t>GNM</t>
  </si>
  <si>
    <t>GM</t>
  </si>
  <si>
    <t>APD</t>
  </si>
  <si>
    <t>PER</t>
  </si>
  <si>
    <t>CANA</t>
  </si>
  <si>
    <t>S</t>
  </si>
  <si>
    <t>A</t>
  </si>
  <si>
    <t>DnNM</t>
  </si>
  <si>
    <t>DnM</t>
  </si>
  <si>
    <t>ArNM</t>
  </si>
  <si>
    <t>ArM</t>
  </si>
  <si>
    <t>Min</t>
  </si>
  <si>
    <t>SE</t>
  </si>
  <si>
    <t>NO</t>
  </si>
  <si>
    <t>Agricul-tura</t>
  </si>
  <si>
    <t>Áreas ala-gadas</t>
  </si>
  <si>
    <t>Total em 2002 →</t>
  </si>
  <si>
    <t>Emissões Brutas da vegetação do Bioma AMAZÔNIA: 2002 – 2005 (Gg CO2)</t>
  </si>
  <si>
    <t>Uso da Terra em 2005</t>
  </si>
  <si>
    <t>Total em 2002
↓</t>
  </si>
  <si>
    <t>Total em 2005 →</t>
  </si>
  <si>
    <t>Emissões Brutas da vegetação do Bioma AMAZÔNIA: 2005 – 2010 (Gg CO2)</t>
  </si>
  <si>
    <t>Uso da Terra em 2010</t>
  </si>
  <si>
    <t>Total em 2005
↓</t>
  </si>
  <si>
    <t>Total em 2010 →</t>
  </si>
  <si>
    <t>Emissões Brutas da Vegetação do Bioma AMAZÔNIA: 2010 – 2016 (Gg CO2)</t>
  </si>
  <si>
    <t>Uso da Terra em 2016</t>
  </si>
  <si>
    <t>Total em 2010
↓</t>
  </si>
  <si>
    <t>Total em 2016 →</t>
  </si>
  <si>
    <t>Emissões Brutas da Vegetação do Bioma CAATINGA: 1994 – 2002 (Gg CO2)</t>
  </si>
  <si>
    <t>FSEC</t>
  </si>
  <si>
    <t>REF</t>
  </si>
  <si>
    <t>GSEC</t>
  </si>
  <si>
    <t>AP</t>
  </si>
  <si>
    <t>AC</t>
  </si>
  <si>
    <t>RES</t>
  </si>
  <si>
    <t>Emissões Brutas da Vegetação do Bioma CAATINGA: 2010 – 2016 (Gg CO2)</t>
  </si>
  <si>
    <t>Emissões Brutas da Vegetação do Bioma CERRADO: 1994 – 2002 (Gg CO2)</t>
  </si>
  <si>
    <t>Outras terras / Outros usos</t>
  </si>
  <si>
    <t>Emissões Brutas da vegetação do Bioma CERRADO: 2002 – 2010 (Gg CO2)</t>
  </si>
  <si>
    <t>Emissões Brutas da Vegetação do Bioma CERRADO: 2010 – 2016 (Gg CO2)</t>
  </si>
  <si>
    <t>Emissões Brutas da Vegetação do Bioma PAMPA: 1994 – 2002 (Gg CO2)</t>
  </si>
  <si>
    <t>Emissões Brutas da vegetação do Bioma PAMPA: 2002 – 2010 (Gg CO2)</t>
  </si>
  <si>
    <t>Emissões Brutas da Vegetação do Bioma PAMPA: 2010 – 2016 (Gg CO2)</t>
  </si>
  <si>
    <t>Emissões Brutas da Vegetação do Bioma PANTANAL: 1994 – 2002 (Gg CO2)</t>
  </si>
  <si>
    <t>Emissões Brutas da vegetação do Bioma PANTANAL: 2002 – 2010 (Gg CO2)</t>
  </si>
  <si>
    <t>Se</t>
  </si>
  <si>
    <t>Emissões Brutas da Vegetação do Bioma PANTANAL: 2010 – 2016 (Gg CO2)</t>
  </si>
  <si>
    <t>Emissões Brutas da Vegetação do Bioma MATA ATLÂNTICA: 1994 – 2002 (Gg CO2)</t>
  </si>
  <si>
    <t>Campo / Pastagem</t>
  </si>
  <si>
    <t>Emissões Brutas da vegetação do Bioma MATA ATLÂNTICA: 2002 – 2010 (Gg CO2)</t>
  </si>
  <si>
    <t>Emissões Brutas da Vegetação do Bioma MATA ATLÂNTICA: 2010 – 2016 (Gg CO2)</t>
  </si>
  <si>
    <t>Emissões Brutas da Vegetação do BRASIL: 2010 – 2016 (Gg CO2)</t>
  </si>
  <si>
    <t>Emissões Brutas da vegetação do BRASIL: 2002 – 2010 (Gg CO2)</t>
  </si>
  <si>
    <t>Emissões Brutas da Vegetação do BRASIL: 1994 – 2002 (Gg CO2)</t>
  </si>
  <si>
    <t>Emissões Brutas da Vegetação do Bioma AMAZÔNIA: 2002 – 2010 (Gg CO2)</t>
  </si>
  <si>
    <t>Emissões Brutas da vegetação do Bioma CAATINGA: 2002 – 2010 (Gg CO2)</t>
  </si>
  <si>
    <t>Área urbana</t>
  </si>
  <si>
    <t>Área cons-
truída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</si>
</sst>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#,##0.0"/>
    <numFmt numFmtId="166" formatCode="#,##0_ ;\-#,##0\ "/>
    <numFmt numFmtId="167" formatCode="0.0"/>
    <numFmt numFmtId="168" formatCode="* #,##0.00\ ;\-* #,##0.00\ ;* \-#\ ;@\ "/>
    <numFmt numFmtId="169" formatCode="_-* #,##0.0_-;\-* #,##0.0_-;_-* \-??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Trebuchet MS"/>
      <family val="2"/>
      <charset val="1"/>
    </font>
    <font>
      <b/>
      <sz val="11"/>
      <color rgb="FF000000"/>
      <name val="Trebuchet MS"/>
      <family val="2"/>
      <charset val="1"/>
    </font>
    <font>
      <b/>
      <sz val="12"/>
      <color rgb="FF000000"/>
      <name val="Trebuchet MS"/>
      <family val="2"/>
      <charset val="1"/>
    </font>
    <font>
      <b/>
      <sz val="12"/>
      <color rgb="FF000000"/>
      <name val="Trebuchet MS"/>
      <family val="2"/>
    </font>
    <font>
      <b/>
      <sz val="12"/>
      <name val="Trebuchet MS"/>
      <family val="2"/>
      <charset val="1"/>
    </font>
    <font>
      <sz val="12"/>
      <color rgb="FF000000"/>
      <name val="Trebuchet MS"/>
      <family val="2"/>
      <charset val="1"/>
    </font>
    <font>
      <sz val="12"/>
      <name val="Trebuchet MS"/>
      <family val="2"/>
      <charset val="1"/>
    </font>
    <font>
      <sz val="11"/>
      <color rgb="FF000000"/>
      <name val="Calibri"/>
      <family val="2"/>
    </font>
    <font>
      <sz val="12"/>
      <color rgb="FF000000"/>
      <name val="Trebuchet MS"/>
      <family val="2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497B0"/>
        <bgColor rgb="FF808080"/>
      </patternFill>
    </fill>
    <fill>
      <patternFill patternType="solid">
        <fgColor rgb="FFADB9CA"/>
        <bgColor rgb="FF9999FF"/>
      </patternFill>
    </fill>
    <fill>
      <patternFill patternType="solid">
        <fgColor rgb="FFE2F0D9"/>
        <bgColor rgb="FFE7E6E6"/>
      </patternFill>
    </fill>
    <fill>
      <patternFill patternType="solid">
        <fgColor rgb="FFDBDBDB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FFF2CC"/>
        <bgColor rgb="FFFBE5D6"/>
      </patternFill>
    </fill>
    <fill>
      <patternFill patternType="solid">
        <fgColor rgb="FFDAE3F3"/>
        <bgColor rgb="FFDEEBF7"/>
      </patternFill>
    </fill>
    <fill>
      <patternFill patternType="solid">
        <fgColor rgb="FFF2F2F2"/>
        <bgColor rgb="FFEDEDED"/>
      </patternFill>
    </fill>
    <fill>
      <patternFill patternType="solid">
        <fgColor theme="6" tint="0.59999389629810485"/>
        <bgColor rgb="FFEDEDED"/>
      </patternFill>
    </fill>
    <fill>
      <patternFill patternType="solid">
        <fgColor theme="6" tint="0.59999389629810485"/>
        <b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DAE3F3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F2F2F2"/>
      </patternFill>
    </fill>
    <fill>
      <patternFill patternType="solid">
        <fgColor theme="0" tint="-0.14999847407452621"/>
        <bgColor rgb="FFEDEDED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AE3F3"/>
      </patternFill>
    </fill>
    <fill>
      <patternFill patternType="solid">
        <fgColor theme="9" tint="0.79998168889431442"/>
        <bgColor rgb="FFE7E6E6"/>
      </patternFill>
    </fill>
  </fills>
  <borders count="14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0" fontId="9" fillId="0" borderId="0"/>
    <xf numFmtId="168" fontId="9" fillId="0" borderId="0" applyBorder="0" applyProtection="0"/>
  </cellStyleXfs>
  <cellXfs count="168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" vertical="center" textRotation="90" wrapText="1"/>
    </xf>
    <xf numFmtId="0" fontId="1" fillId="2" borderId="0" xfId="1" applyFill="1"/>
    <xf numFmtId="0" fontId="1" fillId="0" borderId="0" xfId="1"/>
    <xf numFmtId="165" fontId="2" fillId="2" borderId="0" xfId="1" applyNumberFormat="1" applyFont="1" applyFill="1"/>
    <xf numFmtId="0" fontId="2" fillId="0" borderId="0" xfId="1" applyFont="1"/>
    <xf numFmtId="0" fontId="3" fillId="0" borderId="0" xfId="1" applyFont="1" applyAlignment="1">
      <alignment horizontal="center" vertical="center" textRotation="90" wrapText="1"/>
    </xf>
    <xf numFmtId="165" fontId="4" fillId="5" borderId="1" xfId="2" applyNumberFormat="1" applyFont="1" applyFill="1" applyBorder="1" applyAlignment="1" applyProtection="1">
      <alignment horizontal="right" vertical="center" wrapText="1"/>
    </xf>
    <xf numFmtId="165" fontId="7" fillId="5" borderId="1" xfId="2" applyNumberFormat="1" applyFont="1" applyFill="1" applyBorder="1" applyAlignment="1" applyProtection="1">
      <alignment horizontal="right" vertical="center" wrapText="1"/>
    </xf>
    <xf numFmtId="165" fontId="7" fillId="0" borderId="1" xfId="2" applyNumberFormat="1" applyFont="1" applyBorder="1" applyAlignment="1" applyProtection="1">
      <alignment horizontal="right" vertical="center" wrapText="1"/>
    </xf>
    <xf numFmtId="165" fontId="7" fillId="3" borderId="1" xfId="2" applyNumberFormat="1" applyFont="1" applyFill="1" applyBorder="1" applyAlignment="1" applyProtection="1">
      <alignment horizontal="right" vertical="center" wrapText="1"/>
    </xf>
    <xf numFmtId="165" fontId="7" fillId="4" borderId="1" xfId="2" applyNumberFormat="1" applyFont="1" applyFill="1" applyBorder="1" applyAlignment="1" applyProtection="1">
      <alignment horizontal="right" vertical="center" wrapText="1"/>
    </xf>
    <xf numFmtId="165" fontId="4" fillId="7" borderId="1" xfId="2" applyNumberFormat="1" applyFont="1" applyFill="1" applyBorder="1" applyAlignment="1" applyProtection="1">
      <alignment horizontal="right" vertical="center" wrapText="1"/>
    </xf>
    <xf numFmtId="165" fontId="7" fillId="7" borderId="1" xfId="2" applyNumberFormat="1" applyFont="1" applyFill="1" applyBorder="1" applyAlignment="1" applyProtection="1">
      <alignment horizontal="right" vertical="center" wrapText="1"/>
    </xf>
    <xf numFmtId="165" fontId="4" fillId="8" borderId="1" xfId="2" applyNumberFormat="1" applyFont="1" applyFill="1" applyBorder="1" applyAlignment="1" applyProtection="1">
      <alignment horizontal="right" vertical="center" wrapText="1"/>
    </xf>
    <xf numFmtId="165" fontId="4" fillId="15" borderId="1" xfId="2" applyNumberFormat="1" applyFont="1" applyFill="1" applyBorder="1" applyAlignment="1" applyProtection="1">
      <alignment horizontal="right" vertical="center" wrapText="1"/>
    </xf>
    <xf numFmtId="165" fontId="7" fillId="15" borderId="1" xfId="2" applyNumberFormat="1" applyFont="1" applyFill="1" applyBorder="1" applyAlignment="1" applyProtection="1">
      <alignment horizontal="right" vertical="center" wrapText="1"/>
    </xf>
    <xf numFmtId="165" fontId="4" fillId="16" borderId="1" xfId="2" applyNumberFormat="1" applyFont="1" applyFill="1" applyBorder="1" applyAlignment="1" applyProtection="1">
      <alignment horizontal="right" vertical="center" wrapText="1"/>
    </xf>
    <xf numFmtId="165" fontId="7" fillId="16" borderId="1" xfId="2" applyNumberFormat="1" applyFont="1" applyFill="1" applyBorder="1" applyAlignment="1" applyProtection="1">
      <alignment horizontal="right" vertical="center" wrapText="1"/>
    </xf>
    <xf numFmtId="165" fontId="8" fillId="3" borderId="1" xfId="2" applyNumberFormat="1" applyFont="1" applyFill="1" applyBorder="1" applyAlignment="1" applyProtection="1">
      <alignment horizontal="right" vertical="center" wrapText="1"/>
    </xf>
    <xf numFmtId="166" fontId="7" fillId="4" borderId="1" xfId="2" applyNumberFormat="1" applyFont="1" applyFill="1" applyBorder="1" applyAlignment="1" applyProtection="1">
      <alignment horizontal="right" vertical="center" wrapText="1"/>
    </xf>
    <xf numFmtId="0" fontId="7" fillId="2" borderId="0" xfId="0" applyFont="1" applyFill="1"/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textRotation="90" wrapText="1"/>
    </xf>
    <xf numFmtId="165" fontId="6" fillId="3" borderId="1" xfId="0" applyNumberFormat="1" applyFont="1" applyFill="1" applyBorder="1" applyAlignment="1">
      <alignment vertical="center" wrapText="1"/>
    </xf>
    <xf numFmtId="167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65" fontId="7" fillId="2" borderId="0" xfId="0" applyNumberFormat="1" applyFont="1" applyFill="1"/>
    <xf numFmtId="0" fontId="7" fillId="0" borderId="0" xfId="0" applyFont="1"/>
    <xf numFmtId="0" fontId="4" fillId="0" borderId="0" xfId="0" applyFont="1" applyAlignment="1">
      <alignment horizontal="center" vertical="center" textRotation="90" wrapText="1"/>
    </xf>
    <xf numFmtId="0" fontId="4" fillId="17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165" fontId="4" fillId="18" borderId="1" xfId="2" applyNumberFormat="1" applyFont="1" applyFill="1" applyBorder="1" applyAlignment="1" applyProtection="1">
      <alignment horizontal="right" vertical="center" wrapText="1"/>
    </xf>
    <xf numFmtId="165" fontId="7" fillId="18" borderId="1" xfId="2" applyNumberFormat="1" applyFont="1" applyFill="1" applyBorder="1" applyAlignment="1" applyProtection="1">
      <alignment horizontal="right" vertical="center" wrapText="1"/>
    </xf>
    <xf numFmtId="165" fontId="7" fillId="19" borderId="1" xfId="2" applyNumberFormat="1" applyFont="1" applyFill="1" applyBorder="1" applyAlignment="1" applyProtection="1">
      <alignment horizontal="right" vertical="center" wrapText="1"/>
    </xf>
    <xf numFmtId="165" fontId="4" fillId="20" borderId="1" xfId="0" applyNumberFormat="1" applyFont="1" applyFill="1" applyBorder="1" applyAlignment="1">
      <alignment horizontal="right" vertical="center" wrapText="1"/>
    </xf>
    <xf numFmtId="165" fontId="7" fillId="20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0" fontId="5" fillId="2" borderId="0" xfId="0" applyFont="1" applyFill="1" applyAlignment="1">
      <alignment horizontal="center" vertical="center" textRotation="90" wrapText="1"/>
    </xf>
    <xf numFmtId="0" fontId="12" fillId="2" borderId="0" xfId="0" applyFont="1" applyFill="1"/>
    <xf numFmtId="0" fontId="12" fillId="0" borderId="0" xfId="0" applyFont="1"/>
    <xf numFmtId="165" fontId="10" fillId="2" borderId="0" xfId="0" applyNumberFormat="1" applyFont="1" applyFill="1"/>
    <xf numFmtId="0" fontId="10" fillId="0" borderId="0" xfId="0" applyFont="1"/>
    <xf numFmtId="0" fontId="5" fillId="0" borderId="0" xfId="0" applyFont="1" applyAlignment="1">
      <alignment horizontal="center" vertical="center" textRotation="90" wrapText="1"/>
    </xf>
    <xf numFmtId="0" fontId="2" fillId="2" borderId="0" xfId="0" applyFont="1" applyFill="1"/>
    <xf numFmtId="0" fontId="3" fillId="2" borderId="0" xfId="0" applyFont="1" applyFill="1" applyAlignment="1">
      <alignment horizontal="center" vertical="center" textRotation="90" wrapText="1"/>
    </xf>
    <xf numFmtId="0" fontId="0" fillId="2" borderId="0" xfId="0" applyFill="1"/>
    <xf numFmtId="165" fontId="2" fillId="2" borderId="0" xfId="0" applyNumberFormat="1" applyFont="1" applyFill="1"/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164" fontId="4" fillId="5" borderId="1" xfId="2" applyNumberFormat="1" applyFont="1" applyFill="1" applyBorder="1" applyAlignment="1" applyProtection="1">
      <alignment horizontal="right" vertical="center" wrapText="1"/>
    </xf>
    <xf numFmtId="164" fontId="7" fillId="5" borderId="1" xfId="2" applyNumberFormat="1" applyFont="1" applyFill="1" applyBorder="1" applyAlignment="1" applyProtection="1">
      <alignment horizontal="right" vertical="center" wrapText="1"/>
    </xf>
    <xf numFmtId="164" fontId="7" fillId="0" borderId="1" xfId="2" applyNumberFormat="1" applyFont="1" applyBorder="1" applyAlignment="1" applyProtection="1">
      <alignment horizontal="right" vertical="center" wrapText="1"/>
    </xf>
    <xf numFmtId="164" fontId="4" fillId="18" borderId="1" xfId="2" applyNumberFormat="1" applyFont="1" applyFill="1" applyBorder="1" applyAlignment="1" applyProtection="1">
      <alignment horizontal="right" vertical="center" wrapText="1"/>
    </xf>
    <xf numFmtId="164" fontId="7" fillId="18" borderId="1" xfId="2" applyNumberFormat="1" applyFont="1" applyFill="1" applyBorder="1" applyAlignment="1" applyProtection="1">
      <alignment horizontal="right" vertical="center" wrapText="1"/>
    </xf>
    <xf numFmtId="164" fontId="7" fillId="19" borderId="1" xfId="2" applyNumberFormat="1" applyFont="1" applyFill="1" applyBorder="1" applyAlignment="1" applyProtection="1">
      <alignment horizontal="right" vertical="center" wrapText="1"/>
    </xf>
    <xf numFmtId="164" fontId="4" fillId="20" borderId="1" xfId="0" applyNumberFormat="1" applyFont="1" applyFill="1" applyBorder="1" applyAlignment="1">
      <alignment horizontal="right" vertical="center" wrapText="1"/>
    </xf>
    <xf numFmtId="164" fontId="7" fillId="20" borderId="1" xfId="0" applyNumberFormat="1" applyFont="1" applyFill="1" applyBorder="1" applyAlignment="1">
      <alignment horizontal="right" vertical="center" wrapText="1"/>
    </xf>
    <xf numFmtId="164" fontId="4" fillId="7" borderId="1" xfId="2" applyNumberFormat="1" applyFont="1" applyFill="1" applyBorder="1" applyAlignment="1" applyProtection="1">
      <alignment horizontal="right" vertical="center" wrapText="1"/>
    </xf>
    <xf numFmtId="164" fontId="7" fillId="7" borderId="1" xfId="2" applyNumberFormat="1" applyFont="1" applyFill="1" applyBorder="1" applyAlignment="1" applyProtection="1">
      <alignment horizontal="right" vertical="center" wrapText="1"/>
    </xf>
    <xf numFmtId="164" fontId="4" fillId="8" borderId="1" xfId="2" applyNumberFormat="1" applyFont="1" applyFill="1" applyBorder="1" applyAlignment="1" applyProtection="1">
      <alignment horizontal="right" vertical="center" wrapText="1"/>
    </xf>
    <xf numFmtId="164" fontId="4" fillId="15" borderId="1" xfId="2" applyNumberFormat="1" applyFont="1" applyFill="1" applyBorder="1" applyAlignment="1" applyProtection="1">
      <alignment horizontal="right" vertical="center" wrapText="1"/>
    </xf>
    <xf numFmtId="164" fontId="7" fillId="15" borderId="1" xfId="2" applyNumberFormat="1" applyFont="1" applyFill="1" applyBorder="1" applyAlignment="1" applyProtection="1">
      <alignment horizontal="right" vertical="center" wrapText="1"/>
    </xf>
    <xf numFmtId="164" fontId="4" fillId="16" borderId="1" xfId="2" applyNumberFormat="1" applyFont="1" applyFill="1" applyBorder="1" applyAlignment="1" applyProtection="1">
      <alignment horizontal="right" vertical="center" wrapText="1"/>
    </xf>
    <xf numFmtId="164" fontId="7" fillId="16" borderId="1" xfId="2" applyNumberFormat="1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165" fontId="4" fillId="21" borderId="1" xfId="2" applyNumberFormat="1" applyFont="1" applyFill="1" applyBorder="1" applyAlignment="1" applyProtection="1">
      <alignment horizontal="right" vertical="center" wrapText="1"/>
    </xf>
    <xf numFmtId="165" fontId="4" fillId="12" borderId="1" xfId="2" applyNumberFormat="1" applyFont="1" applyFill="1" applyBorder="1" applyAlignment="1" applyProtection="1">
      <alignment horizontal="right" vertical="center" wrapText="1"/>
    </xf>
    <xf numFmtId="165" fontId="7" fillId="12" borderId="1" xfId="2" applyNumberFormat="1" applyFont="1" applyFill="1" applyBorder="1" applyAlignment="1" applyProtection="1">
      <alignment horizontal="right" vertical="center" wrapText="1"/>
    </xf>
    <xf numFmtId="165" fontId="7" fillId="13" borderId="1" xfId="2" applyNumberFormat="1" applyFont="1" applyFill="1" applyBorder="1" applyAlignment="1" applyProtection="1">
      <alignment horizontal="right" vertical="center" wrapText="1"/>
    </xf>
    <xf numFmtId="165" fontId="4" fillId="14" borderId="1" xfId="0" applyNumberFormat="1" applyFont="1" applyFill="1" applyBorder="1" applyAlignment="1">
      <alignment horizontal="right" vertical="center" wrapText="1"/>
    </xf>
    <xf numFmtId="165" fontId="7" fillId="14" borderId="1" xfId="0" applyNumberFormat="1" applyFont="1" applyFill="1" applyBorder="1" applyAlignment="1">
      <alignment horizontal="right" vertical="center" wrapText="1"/>
    </xf>
    <xf numFmtId="169" fontId="4" fillId="5" borderId="1" xfId="2" applyNumberFormat="1" applyFont="1" applyFill="1" applyBorder="1" applyAlignment="1" applyProtection="1">
      <alignment horizontal="right" vertical="center" wrapText="1"/>
    </xf>
    <xf numFmtId="169" fontId="7" fillId="5" borderId="1" xfId="2" applyNumberFormat="1" applyFont="1" applyFill="1" applyBorder="1" applyAlignment="1" applyProtection="1">
      <alignment horizontal="right" vertical="center" wrapText="1"/>
    </xf>
    <xf numFmtId="169" fontId="7" fillId="0" borderId="1" xfId="2" applyNumberFormat="1" applyFont="1" applyBorder="1" applyAlignment="1" applyProtection="1">
      <alignment horizontal="right" vertical="center" wrapText="1"/>
    </xf>
    <xf numFmtId="169" fontId="4" fillId="21" borderId="1" xfId="2" applyNumberFormat="1" applyFont="1" applyFill="1" applyBorder="1" applyAlignment="1" applyProtection="1">
      <alignment horizontal="right" vertical="center" wrapText="1"/>
    </xf>
    <xf numFmtId="169" fontId="4" fillId="12" borderId="1" xfId="2" applyNumberFormat="1" applyFont="1" applyFill="1" applyBorder="1" applyAlignment="1" applyProtection="1">
      <alignment horizontal="right" vertical="center" wrapText="1"/>
    </xf>
    <xf numFmtId="169" fontId="7" fillId="12" borderId="1" xfId="2" applyNumberFormat="1" applyFont="1" applyFill="1" applyBorder="1" applyAlignment="1" applyProtection="1">
      <alignment horizontal="right" vertical="center" wrapText="1"/>
    </xf>
    <xf numFmtId="169" fontId="7" fillId="13" borderId="1" xfId="2" applyNumberFormat="1" applyFont="1" applyFill="1" applyBorder="1" applyAlignment="1" applyProtection="1">
      <alignment horizontal="right" vertical="center" wrapText="1"/>
    </xf>
    <xf numFmtId="169" fontId="4" fillId="14" borderId="1" xfId="0" applyNumberFormat="1" applyFont="1" applyFill="1" applyBorder="1" applyAlignment="1">
      <alignment horizontal="right" vertical="center" wrapText="1"/>
    </xf>
    <xf numFmtId="169" fontId="7" fillId="14" borderId="1" xfId="0" applyNumberFormat="1" applyFont="1" applyFill="1" applyBorder="1" applyAlignment="1">
      <alignment horizontal="right" vertical="center" wrapText="1"/>
    </xf>
    <xf numFmtId="169" fontId="4" fillId="7" borderId="1" xfId="2" applyNumberFormat="1" applyFont="1" applyFill="1" applyBorder="1" applyAlignment="1" applyProtection="1">
      <alignment horizontal="right" vertical="center" wrapText="1"/>
    </xf>
    <xf numFmtId="169" fontId="7" fillId="7" borderId="1" xfId="2" applyNumberFormat="1" applyFont="1" applyFill="1" applyBorder="1" applyAlignment="1" applyProtection="1">
      <alignment horizontal="right" vertical="center" wrapText="1"/>
    </xf>
    <xf numFmtId="169" fontId="4" fillId="8" borderId="1" xfId="2" applyNumberFormat="1" applyFont="1" applyFill="1" applyBorder="1" applyAlignment="1" applyProtection="1">
      <alignment horizontal="right" vertical="center" wrapText="1"/>
    </xf>
    <xf numFmtId="169" fontId="4" fillId="15" borderId="1" xfId="2" applyNumberFormat="1" applyFont="1" applyFill="1" applyBorder="1" applyAlignment="1" applyProtection="1">
      <alignment horizontal="right" vertical="center" wrapText="1"/>
    </xf>
    <xf numFmtId="169" fontId="7" fillId="15" borderId="1" xfId="2" applyNumberFormat="1" applyFont="1" applyFill="1" applyBorder="1" applyAlignment="1" applyProtection="1">
      <alignment horizontal="right" vertical="center" wrapText="1"/>
    </xf>
    <xf numFmtId="169" fontId="4" fillId="16" borderId="1" xfId="2" applyNumberFormat="1" applyFont="1" applyFill="1" applyBorder="1" applyAlignment="1" applyProtection="1">
      <alignment horizontal="right" vertical="center" wrapText="1"/>
    </xf>
    <xf numFmtId="169" fontId="7" fillId="16" borderId="1" xfId="2" applyNumberFormat="1" applyFont="1" applyFill="1" applyBorder="1" applyAlignment="1" applyProtection="1">
      <alignment horizontal="righ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4" fillId="9" borderId="2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textRotation="90" wrapText="1"/>
    </xf>
    <xf numFmtId="0" fontId="4" fillId="10" borderId="2" xfId="0" applyFont="1" applyFill="1" applyBorder="1" applyAlignment="1">
      <alignment horizontal="center" vertical="center" textRotation="90" wrapText="1"/>
    </xf>
    <xf numFmtId="0" fontId="4" fillId="10" borderId="3" xfId="0" applyFont="1" applyFill="1" applyBorder="1" applyAlignment="1">
      <alignment horizontal="center" vertical="center" textRotation="90" wrapText="1"/>
    </xf>
    <xf numFmtId="0" fontId="4" fillId="10" borderId="4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Texto Explicativo 2" xfId="2" xr:uid="{00000000-0005-0000-0000-000003000000}"/>
    <cellStyle name="Texto Explicativo 3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rosatelite/4CN/Produto%206/AGROSATELITE/PRODUTOS/PRODUTO_05/SUBPRODUTO%205.2%20-%20BRUTAS%20VEG/ME523_Produto_523_Emissoes_Brutas_AMAZONIA_Final_18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2002"/>
      <sheetName val="2002-2005"/>
      <sheetName val="2005-2010"/>
      <sheetName val="2010-2016"/>
      <sheetName val="Compilação 2002-2010"/>
    </sheetNames>
    <sheetDataSet>
      <sheetData sheetId="0"/>
      <sheetData sheetId="1">
        <row r="6">
          <cell r="D6">
            <v>0</v>
          </cell>
          <cell r="E6">
            <v>0</v>
          </cell>
          <cell r="F6">
            <v>25992.8846927663</v>
          </cell>
          <cell r="G6">
            <v>18800.650002611401</v>
          </cell>
          <cell r="H6">
            <v>134020.11282190899</v>
          </cell>
          <cell r="I6"/>
          <cell r="J6"/>
          <cell r="K6"/>
          <cell r="L6"/>
          <cell r="M6"/>
          <cell r="N6"/>
          <cell r="O6">
            <v>4886603.0664427299</v>
          </cell>
          <cell r="P6"/>
          <cell r="Q6">
            <v>275975.54698553798</v>
          </cell>
          <cell r="R6"/>
          <cell r="S6"/>
          <cell r="T6">
            <v>3130.7042400222899</v>
          </cell>
          <cell r="U6">
            <v>0</v>
          </cell>
          <cell r="V6">
            <v>1903.06771090143</v>
          </cell>
          <cell r="W6"/>
          <cell r="X6"/>
          <cell r="Y6"/>
          <cell r="Z6"/>
          <cell r="AA6">
            <v>10312.086901651601</v>
          </cell>
          <cell r="AB6">
            <v>148.77512629203599</v>
          </cell>
          <cell r="AC6">
            <v>0</v>
          </cell>
        </row>
        <row r="7">
          <cell r="D7"/>
          <cell r="E7">
            <v>0</v>
          </cell>
          <cell r="F7">
            <v>846.87670674386595</v>
          </cell>
          <cell r="G7">
            <v>187.15908347727699</v>
          </cell>
          <cell r="H7">
            <v>4114.4628121946298</v>
          </cell>
          <cell r="I7"/>
          <cell r="J7"/>
          <cell r="K7"/>
          <cell r="L7"/>
          <cell r="M7"/>
          <cell r="N7"/>
          <cell r="O7">
            <v>210241.49375309699</v>
          </cell>
          <cell r="P7"/>
          <cell r="Q7">
            <v>3383.5862431208402</v>
          </cell>
          <cell r="R7"/>
          <cell r="S7"/>
          <cell r="T7">
            <v>377.85524598305199</v>
          </cell>
          <cell r="U7">
            <v>0</v>
          </cell>
          <cell r="V7">
            <v>7107.4302534211702</v>
          </cell>
          <cell r="W7"/>
          <cell r="X7"/>
          <cell r="Y7"/>
          <cell r="Z7"/>
          <cell r="AA7">
            <v>1399.9249174759</v>
          </cell>
          <cell r="AB7">
            <v>23.725959608419998</v>
          </cell>
          <cell r="AC7">
            <v>0</v>
          </cell>
        </row>
        <row r="8">
          <cell r="D8"/>
          <cell r="E8"/>
          <cell r="F8">
            <v>0</v>
          </cell>
          <cell r="G8">
            <v>178.73933761573099</v>
          </cell>
          <cell r="H8">
            <v>11.561983998621599</v>
          </cell>
          <cell r="I8"/>
          <cell r="J8"/>
          <cell r="K8"/>
          <cell r="L8"/>
          <cell r="M8"/>
          <cell r="N8"/>
          <cell r="O8">
            <v>90313.2366113444</v>
          </cell>
          <cell r="P8"/>
          <cell r="Q8">
            <v>2005.2209678044501</v>
          </cell>
          <cell r="R8"/>
          <cell r="S8"/>
          <cell r="T8">
            <v>281.54998635534798</v>
          </cell>
          <cell r="U8">
            <v>0</v>
          </cell>
          <cell r="V8">
            <v>141.609465419635</v>
          </cell>
          <cell r="W8"/>
          <cell r="X8"/>
          <cell r="Y8"/>
          <cell r="Z8"/>
          <cell r="AA8">
            <v>32.751407289675598</v>
          </cell>
          <cell r="AB8"/>
          <cell r="AC8">
            <v>0</v>
          </cell>
        </row>
        <row r="9">
          <cell r="D9"/>
          <cell r="E9"/>
          <cell r="F9">
            <v>5088.9421698793703</v>
          </cell>
          <cell r="G9">
            <v>0</v>
          </cell>
          <cell r="H9"/>
          <cell r="I9"/>
          <cell r="J9"/>
          <cell r="K9">
            <v>3279.8848122725299</v>
          </cell>
          <cell r="L9"/>
          <cell r="M9"/>
          <cell r="N9">
            <v>78.293575036120998</v>
          </cell>
          <cell r="O9">
            <v>1566.6033142705101</v>
          </cell>
          <cell r="P9"/>
          <cell r="Q9">
            <v>5621.42449304204</v>
          </cell>
          <cell r="R9"/>
          <cell r="S9"/>
          <cell r="T9">
            <v>21.668709517321901</v>
          </cell>
          <cell r="U9">
            <v>0</v>
          </cell>
          <cell r="V9"/>
          <cell r="W9"/>
          <cell r="X9"/>
          <cell r="Y9"/>
          <cell r="Z9"/>
          <cell r="AA9"/>
          <cell r="AB9">
            <v>1.3746372967995999</v>
          </cell>
          <cell r="AC9">
            <v>0</v>
          </cell>
        </row>
        <row r="10">
          <cell r="D10"/>
          <cell r="E10"/>
          <cell r="F10">
            <v>0</v>
          </cell>
          <cell r="G10"/>
          <cell r="H10">
            <v>3177.8961119393798</v>
          </cell>
          <cell r="I10"/>
          <cell r="J10"/>
          <cell r="K10"/>
          <cell r="L10"/>
          <cell r="M10"/>
          <cell r="N10"/>
          <cell r="O10">
            <v>10604.5866559851</v>
          </cell>
          <cell r="P10"/>
          <cell r="Q10">
            <v>5908.62542756115</v>
          </cell>
          <cell r="R10"/>
          <cell r="S10"/>
          <cell r="T10"/>
          <cell r="U10"/>
          <cell r="V10">
            <v>3.6766621378500002E-2</v>
          </cell>
          <cell r="W10"/>
          <cell r="X10"/>
          <cell r="Y10"/>
          <cell r="Z10"/>
          <cell r="AA10"/>
          <cell r="AB10"/>
          <cell r="AC10">
            <v>0</v>
          </cell>
        </row>
        <row r="11">
          <cell r="D11"/>
          <cell r="E11"/>
          <cell r="F11"/>
          <cell r="G11">
            <v>4007.2540755871701</v>
          </cell>
          <cell r="H11"/>
          <cell r="I11">
            <v>0</v>
          </cell>
          <cell r="J11">
            <v>0</v>
          </cell>
          <cell r="K11">
            <v>41.203313617021003</v>
          </cell>
          <cell r="L11"/>
          <cell r="M11"/>
          <cell r="N11"/>
          <cell r="O11">
            <v>69603.447256705098</v>
          </cell>
          <cell r="P11"/>
          <cell r="Q11">
            <v>5935.5734333277996</v>
          </cell>
          <cell r="R11"/>
          <cell r="S11"/>
          <cell r="T11">
            <v>187.59626912160499</v>
          </cell>
          <cell r="U11">
            <v>0</v>
          </cell>
          <cell r="V11">
            <v>93.686953326304106</v>
          </cell>
          <cell r="W11"/>
          <cell r="X11"/>
          <cell r="Y11"/>
          <cell r="Z11"/>
          <cell r="AA11">
            <v>110.571129829642</v>
          </cell>
          <cell r="AB11"/>
          <cell r="AC11">
            <v>0</v>
          </cell>
        </row>
        <row r="12">
          <cell r="D12"/>
          <cell r="E12"/>
          <cell r="F12"/>
          <cell r="G12"/>
          <cell r="H12"/>
          <cell r="I12"/>
          <cell r="J12">
            <v>0</v>
          </cell>
          <cell r="K12">
            <v>69.766518520820497</v>
          </cell>
          <cell r="L12"/>
          <cell r="M12"/>
          <cell r="N12"/>
          <cell r="O12">
            <v>8730.2986025513801</v>
          </cell>
          <cell r="P12"/>
          <cell r="Q12">
            <v>98.734589847141905</v>
          </cell>
          <cell r="R12"/>
          <cell r="S12"/>
          <cell r="T12">
            <v>30.944561612416699</v>
          </cell>
          <cell r="U12">
            <v>0</v>
          </cell>
          <cell r="V12">
            <v>8.0515032790200003E-2</v>
          </cell>
          <cell r="W12"/>
          <cell r="X12"/>
          <cell r="Y12"/>
          <cell r="Z12"/>
          <cell r="AA12">
            <v>31.410939252855499</v>
          </cell>
          <cell r="AB12"/>
          <cell r="AC12">
            <v>0</v>
          </cell>
        </row>
        <row r="13">
          <cell r="D13"/>
          <cell r="E13"/>
          <cell r="F13"/>
          <cell r="G13"/>
          <cell r="H13"/>
          <cell r="I13"/>
          <cell r="J13"/>
          <cell r="K13">
            <v>0</v>
          </cell>
          <cell r="L13"/>
          <cell r="M13"/>
          <cell r="N13"/>
          <cell r="O13">
            <v>604.03957735417805</v>
          </cell>
          <cell r="P13"/>
          <cell r="Q13">
            <v>34.935841687620503</v>
          </cell>
          <cell r="R13"/>
          <cell r="S13"/>
          <cell r="T13"/>
          <cell r="U13">
            <v>0</v>
          </cell>
          <cell r="V13"/>
          <cell r="W13"/>
          <cell r="X13"/>
          <cell r="Y13"/>
          <cell r="Z13"/>
          <cell r="AA13"/>
          <cell r="AB13"/>
          <cell r="AC13">
            <v>0</v>
          </cell>
        </row>
        <row r="14">
          <cell r="D14"/>
          <cell r="E14"/>
          <cell r="F14"/>
          <cell r="G14">
            <v>118.92882636311001</v>
          </cell>
          <cell r="H14"/>
          <cell r="I14"/>
          <cell r="J14"/>
          <cell r="K14"/>
          <cell r="L14">
            <v>0</v>
          </cell>
          <cell r="M14">
            <v>0</v>
          </cell>
          <cell r="N14">
            <v>14.650764320674901</v>
          </cell>
          <cell r="O14">
            <v>10892.838466717099</v>
          </cell>
          <cell r="P14"/>
          <cell r="Q14">
            <v>450.24276915801499</v>
          </cell>
          <cell r="R14"/>
          <cell r="S14"/>
          <cell r="T14">
            <v>48.244939126075202</v>
          </cell>
          <cell r="U14">
            <v>0</v>
          </cell>
          <cell r="V14">
            <v>17.514774399079901</v>
          </cell>
          <cell r="W14"/>
          <cell r="X14"/>
          <cell r="Y14"/>
          <cell r="Z14"/>
          <cell r="AA14"/>
          <cell r="AB14"/>
          <cell r="AC14">
            <v>0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M15">
            <v>0</v>
          </cell>
          <cell r="N15">
            <v>8.3839557492150991</v>
          </cell>
          <cell r="O15">
            <v>382.25991336939097</v>
          </cell>
          <cell r="P15"/>
          <cell r="Q15">
            <v>647.185525632696</v>
          </cell>
          <cell r="R15"/>
          <cell r="S15"/>
          <cell r="T15">
            <v>13.237503618363201</v>
          </cell>
          <cell r="U15">
            <v>0</v>
          </cell>
          <cell r="V15"/>
          <cell r="W15"/>
          <cell r="X15"/>
          <cell r="Y15"/>
          <cell r="Z15"/>
          <cell r="AA15"/>
          <cell r="AB15"/>
          <cell r="AC15">
            <v>0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>
            <v>0</v>
          </cell>
          <cell r="O16">
            <v>120.923582963801</v>
          </cell>
          <cell r="P16"/>
          <cell r="Q16"/>
          <cell r="R16"/>
          <cell r="S16"/>
          <cell r="T16">
            <v>1.00176679577E-2</v>
          </cell>
          <cell r="U16"/>
          <cell r="V16"/>
          <cell r="W16"/>
          <cell r="X16"/>
          <cell r="Y16"/>
          <cell r="Z16"/>
          <cell r="AA16"/>
          <cell r="AB16"/>
          <cell r="AC16">
            <v>0</v>
          </cell>
        </row>
        <row r="17">
          <cell r="D17"/>
          <cell r="E17"/>
          <cell r="F17">
            <v>114057.879819767</v>
          </cell>
          <cell r="G17">
            <v>1680.02254372162</v>
          </cell>
          <cell r="H17"/>
          <cell r="I17"/>
          <cell r="J17"/>
          <cell r="K17">
            <v>3559.0787334250699</v>
          </cell>
          <cell r="L17"/>
          <cell r="M17"/>
          <cell r="N17">
            <v>508.78306990283301</v>
          </cell>
          <cell r="O17">
            <v>0</v>
          </cell>
          <cell r="P17"/>
          <cell r="Q17">
            <v>61055.842703345799</v>
          </cell>
          <cell r="R17"/>
          <cell r="S17"/>
          <cell r="T17">
            <v>2486.4992129533098</v>
          </cell>
          <cell r="U17">
            <v>0</v>
          </cell>
          <cell r="V17">
            <v>344.87980747196002</v>
          </cell>
          <cell r="W17"/>
          <cell r="X17"/>
          <cell r="Y17"/>
          <cell r="Z17"/>
          <cell r="AA17">
            <v>453.46183717131498</v>
          </cell>
          <cell r="AB17">
            <v>1.3840555777457</v>
          </cell>
          <cell r="AC17">
            <v>0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</row>
        <row r="19">
          <cell r="D19"/>
          <cell r="E19"/>
          <cell r="F19">
            <v>1026.21879779868</v>
          </cell>
          <cell r="G19">
            <v>182.81982056517799</v>
          </cell>
          <cell r="H19"/>
          <cell r="I19"/>
          <cell r="J19"/>
          <cell r="K19">
            <v>75.434248082575195</v>
          </cell>
          <cell r="L19"/>
          <cell r="M19"/>
          <cell r="N19">
            <v>31.1941658263998</v>
          </cell>
          <cell r="O19">
            <v>3384.80776723077</v>
          </cell>
          <cell r="P19"/>
          <cell r="Q19">
            <v>0</v>
          </cell>
          <cell r="R19"/>
          <cell r="S19"/>
          <cell r="T19">
            <v>32.000042693283099</v>
          </cell>
          <cell r="U19">
            <v>0</v>
          </cell>
          <cell r="V19">
            <v>1.7008120738438</v>
          </cell>
          <cell r="W19"/>
          <cell r="X19"/>
          <cell r="Y19"/>
          <cell r="Z19"/>
          <cell r="AA19"/>
          <cell r="AB19"/>
          <cell r="AC19">
            <v>0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>
            <v>0</v>
          </cell>
          <cell r="U22"/>
          <cell r="V22"/>
          <cell r="W22"/>
          <cell r="X22"/>
          <cell r="Y22"/>
          <cell r="Z22"/>
          <cell r="AA22"/>
          <cell r="AB22"/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/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/>
          <cell r="O23">
            <v>0</v>
          </cell>
          <cell r="P23"/>
          <cell r="Q23">
            <v>0</v>
          </cell>
          <cell r="R23"/>
          <cell r="S23"/>
          <cell r="T23">
            <v>0</v>
          </cell>
          <cell r="U23">
            <v>0</v>
          </cell>
          <cell r="V23">
            <v>0</v>
          </cell>
          <cell r="W23"/>
          <cell r="X23"/>
          <cell r="Y23"/>
          <cell r="Z23"/>
          <cell r="AA23">
            <v>0</v>
          </cell>
          <cell r="AB23"/>
          <cell r="AC23">
            <v>0</v>
          </cell>
        </row>
        <row r="24">
          <cell r="D24"/>
          <cell r="E24"/>
          <cell r="F24">
            <v>0</v>
          </cell>
          <cell r="G24"/>
          <cell r="H24"/>
          <cell r="I24"/>
          <cell r="J24"/>
          <cell r="K24"/>
          <cell r="L24"/>
          <cell r="M24"/>
          <cell r="N24"/>
          <cell r="O24">
            <v>0</v>
          </cell>
          <cell r="P24"/>
          <cell r="Q24">
            <v>0</v>
          </cell>
          <cell r="R24"/>
          <cell r="S24"/>
          <cell r="T24">
            <v>0</v>
          </cell>
          <cell r="U24"/>
          <cell r="V24">
            <v>0</v>
          </cell>
          <cell r="W24"/>
          <cell r="X24"/>
          <cell r="Y24"/>
          <cell r="Z24"/>
          <cell r="AA24">
            <v>0</v>
          </cell>
          <cell r="AB24"/>
          <cell r="AC24">
            <v>0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/>
          <cell r="Y25"/>
          <cell r="Z25"/>
          <cell r="AA25"/>
          <cell r="AB25"/>
          <cell r="AC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/>
          <cell r="AB26"/>
          <cell r="AC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</row>
        <row r="29">
          <cell r="D29"/>
          <cell r="E29"/>
          <cell r="F29">
            <v>0</v>
          </cell>
          <cell r="G29"/>
          <cell r="H29"/>
          <cell r="I29"/>
          <cell r="J29"/>
          <cell r="K29">
            <v>0</v>
          </cell>
          <cell r="L29"/>
          <cell r="M29"/>
          <cell r="N29"/>
          <cell r="O29">
            <v>0</v>
          </cell>
          <cell r="P29"/>
          <cell r="Q29"/>
          <cell r="R29"/>
          <cell r="S29"/>
          <cell r="T29"/>
          <cell r="U29">
            <v>0</v>
          </cell>
          <cell r="V29">
            <v>0</v>
          </cell>
          <cell r="W29"/>
          <cell r="X29"/>
          <cell r="Y29"/>
          <cell r="Z29"/>
          <cell r="AA29">
            <v>0</v>
          </cell>
          <cell r="AB29">
            <v>0</v>
          </cell>
          <cell r="AC29">
            <v>0</v>
          </cell>
        </row>
        <row r="30">
          <cell r="D30"/>
          <cell r="E30"/>
          <cell r="F30">
            <v>0</v>
          </cell>
          <cell r="G30">
            <v>0</v>
          </cell>
          <cell r="H30"/>
          <cell r="I30"/>
          <cell r="J30"/>
          <cell r="K30">
            <v>0</v>
          </cell>
          <cell r="L30"/>
          <cell r="M30"/>
          <cell r="N30"/>
          <cell r="O30">
            <v>0</v>
          </cell>
          <cell r="P30"/>
          <cell r="Q30"/>
          <cell r="R30"/>
          <cell r="S30"/>
          <cell r="T30"/>
          <cell r="U30">
            <v>0</v>
          </cell>
          <cell r="V30">
            <v>0</v>
          </cell>
          <cell r="W30"/>
          <cell r="X30"/>
          <cell r="Y30"/>
          <cell r="Z30"/>
          <cell r="AA30"/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/>
          <cell r="H31"/>
          <cell r="I31"/>
          <cell r="J31">
            <v>0</v>
          </cell>
          <cell r="K31"/>
          <cell r="L31"/>
          <cell r="M31"/>
          <cell r="N31"/>
          <cell r="O31">
            <v>0</v>
          </cell>
          <cell r="P31"/>
          <cell r="Q31">
            <v>0</v>
          </cell>
          <cell r="R31"/>
          <cell r="S31"/>
          <cell r="T31">
            <v>0</v>
          </cell>
          <cell r="U31">
            <v>0</v>
          </cell>
          <cell r="V31"/>
          <cell r="W31"/>
          <cell r="X31"/>
          <cell r="Y31"/>
          <cell r="Z31"/>
          <cell r="AA31"/>
          <cell r="AB31"/>
          <cell r="AC31">
            <v>0</v>
          </cell>
        </row>
      </sheetData>
      <sheetData sheetId="2">
        <row r="6">
          <cell r="D6">
            <v>0</v>
          </cell>
          <cell r="E6">
            <v>0</v>
          </cell>
          <cell r="F6">
            <v>38915.371432707303</v>
          </cell>
          <cell r="G6">
            <v>12319.819673247001</v>
          </cell>
          <cell r="H6">
            <v>107274.532074836</v>
          </cell>
          <cell r="I6"/>
          <cell r="J6"/>
          <cell r="K6"/>
          <cell r="L6"/>
          <cell r="M6"/>
          <cell r="N6"/>
          <cell r="O6">
            <v>3181199.9866148401</v>
          </cell>
          <cell r="P6"/>
          <cell r="Q6">
            <v>59274.153989300503</v>
          </cell>
          <cell r="R6"/>
          <cell r="S6"/>
          <cell r="T6">
            <v>2817.7118559962701</v>
          </cell>
          <cell r="U6">
            <v>0</v>
          </cell>
          <cell r="V6">
            <v>3099.6877747970598</v>
          </cell>
          <cell r="W6"/>
          <cell r="X6"/>
          <cell r="Y6"/>
          <cell r="Z6"/>
          <cell r="AA6">
            <v>6543.2430802101499</v>
          </cell>
          <cell r="AB6">
            <v>502.17848665115798</v>
          </cell>
          <cell r="AC6">
            <v>0</v>
          </cell>
        </row>
        <row r="7">
          <cell r="D7"/>
          <cell r="E7">
            <v>0</v>
          </cell>
          <cell r="F7">
            <v>3302.2005483943599</v>
          </cell>
          <cell r="G7">
            <v>58.506748729915202</v>
          </cell>
          <cell r="H7">
            <v>5870.3671148232497</v>
          </cell>
          <cell r="I7"/>
          <cell r="J7"/>
          <cell r="K7"/>
          <cell r="L7"/>
          <cell r="M7"/>
          <cell r="N7"/>
          <cell r="O7">
            <v>226365.35528932899</v>
          </cell>
          <cell r="P7"/>
          <cell r="Q7">
            <v>873.93921473468095</v>
          </cell>
          <cell r="R7"/>
          <cell r="S7"/>
          <cell r="T7">
            <v>367.77956087012302</v>
          </cell>
          <cell r="U7">
            <v>0</v>
          </cell>
          <cell r="V7">
            <v>377.54723334664101</v>
          </cell>
          <cell r="W7"/>
          <cell r="X7"/>
          <cell r="Y7"/>
          <cell r="Z7"/>
          <cell r="AA7">
            <v>2986.8262513057298</v>
          </cell>
          <cell r="AB7"/>
          <cell r="AC7">
            <v>0</v>
          </cell>
        </row>
        <row r="8">
          <cell r="D8"/>
          <cell r="E8"/>
          <cell r="F8">
            <v>0</v>
          </cell>
          <cell r="G8">
            <v>4065.7659702398</v>
          </cell>
          <cell r="H8">
            <v>834.84203289638299</v>
          </cell>
          <cell r="I8"/>
          <cell r="J8"/>
          <cell r="K8"/>
          <cell r="L8"/>
          <cell r="M8"/>
          <cell r="N8"/>
          <cell r="O8">
            <v>447096.93521580199</v>
          </cell>
          <cell r="P8"/>
          <cell r="Q8">
            <v>12788.534182933099</v>
          </cell>
          <cell r="R8"/>
          <cell r="S8"/>
          <cell r="T8">
            <v>617.486269872771</v>
          </cell>
          <cell r="U8">
            <v>0</v>
          </cell>
          <cell r="V8">
            <v>263.56244789131603</v>
          </cell>
          <cell r="W8"/>
          <cell r="X8"/>
          <cell r="Y8"/>
          <cell r="Z8"/>
          <cell r="AA8">
            <v>536.76360715001204</v>
          </cell>
          <cell r="AB8">
            <v>2.0602012170105999</v>
          </cell>
          <cell r="AC8">
            <v>0</v>
          </cell>
        </row>
        <row r="9">
          <cell r="D9"/>
          <cell r="E9"/>
          <cell r="F9">
            <v>1624.1772762547901</v>
          </cell>
          <cell r="G9">
            <v>0</v>
          </cell>
          <cell r="H9"/>
          <cell r="I9"/>
          <cell r="J9"/>
          <cell r="K9">
            <v>500.50937418406301</v>
          </cell>
          <cell r="L9"/>
          <cell r="M9"/>
          <cell r="N9">
            <v>4.1087589561515996</v>
          </cell>
          <cell r="O9">
            <v>619.60346546049698</v>
          </cell>
          <cell r="P9"/>
          <cell r="Q9">
            <v>191.08683304562999</v>
          </cell>
          <cell r="R9"/>
          <cell r="S9"/>
          <cell r="T9">
            <v>1.2177390451879</v>
          </cell>
          <cell r="U9">
            <v>0</v>
          </cell>
          <cell r="V9">
            <v>4.6851090135747002</v>
          </cell>
          <cell r="W9"/>
          <cell r="X9"/>
          <cell r="Y9"/>
          <cell r="Z9"/>
          <cell r="AA9">
            <v>0.68302803245629995</v>
          </cell>
          <cell r="AB9"/>
          <cell r="AC9">
            <v>0</v>
          </cell>
        </row>
        <row r="10">
          <cell r="D10"/>
          <cell r="E10"/>
          <cell r="F10">
            <v>0</v>
          </cell>
          <cell r="G10">
            <v>296.11523554045698</v>
          </cell>
          <cell r="H10">
            <v>15021.22418275</v>
          </cell>
          <cell r="I10"/>
          <cell r="J10"/>
          <cell r="K10"/>
          <cell r="L10"/>
          <cell r="M10"/>
          <cell r="N10"/>
          <cell r="O10">
            <v>31632.767757362799</v>
          </cell>
          <cell r="P10"/>
          <cell r="Q10">
            <v>1814.2373356621599</v>
          </cell>
          <cell r="R10"/>
          <cell r="S10"/>
          <cell r="T10"/>
          <cell r="U10">
            <v>0</v>
          </cell>
          <cell r="V10">
            <v>1.7111686691682999</v>
          </cell>
          <cell r="W10"/>
          <cell r="X10"/>
          <cell r="Y10"/>
          <cell r="Z10"/>
          <cell r="AA10">
            <v>297.51326721287398</v>
          </cell>
          <cell r="AB10"/>
          <cell r="AC10">
            <v>0</v>
          </cell>
        </row>
        <row r="11">
          <cell r="D11"/>
          <cell r="E11"/>
          <cell r="F11"/>
          <cell r="G11">
            <v>1709.6446236823101</v>
          </cell>
          <cell r="H11"/>
          <cell r="I11">
            <v>0</v>
          </cell>
          <cell r="J11">
            <v>0</v>
          </cell>
          <cell r="K11">
            <v>28.579935903406501</v>
          </cell>
          <cell r="L11"/>
          <cell r="M11"/>
          <cell r="N11"/>
          <cell r="O11">
            <v>63696.820494202002</v>
          </cell>
          <cell r="P11"/>
          <cell r="Q11">
            <v>1184.6279937704601</v>
          </cell>
          <cell r="R11"/>
          <cell r="S11"/>
          <cell r="T11">
            <v>118.281372843515</v>
          </cell>
          <cell r="U11">
            <v>0</v>
          </cell>
          <cell r="V11">
            <v>17.708223996196399</v>
          </cell>
          <cell r="W11"/>
          <cell r="X11"/>
          <cell r="Y11"/>
          <cell r="Z11"/>
          <cell r="AA11">
            <v>134.211178565886</v>
          </cell>
          <cell r="AB11"/>
          <cell r="AC11">
            <v>0</v>
          </cell>
        </row>
        <row r="12">
          <cell r="D12"/>
          <cell r="E12"/>
          <cell r="F12"/>
          <cell r="G12">
            <v>4.4778725516669997</v>
          </cell>
          <cell r="H12"/>
          <cell r="I12"/>
          <cell r="J12">
            <v>0</v>
          </cell>
          <cell r="K12">
            <v>62.597750246540798</v>
          </cell>
          <cell r="L12"/>
          <cell r="M12"/>
          <cell r="N12"/>
          <cell r="O12">
            <v>4200.6035103238701</v>
          </cell>
          <cell r="P12"/>
          <cell r="Q12">
            <v>69.706313312018295</v>
          </cell>
          <cell r="R12"/>
          <cell r="S12"/>
          <cell r="T12">
            <v>9.0602773450192995</v>
          </cell>
          <cell r="U12">
            <v>0</v>
          </cell>
          <cell r="V12"/>
          <cell r="W12"/>
          <cell r="X12"/>
          <cell r="Y12"/>
          <cell r="Z12"/>
          <cell r="AA12">
            <v>137.46245775901801</v>
          </cell>
          <cell r="AB12"/>
          <cell r="AC12">
            <v>0</v>
          </cell>
        </row>
        <row r="13">
          <cell r="D13"/>
          <cell r="E13"/>
          <cell r="F13"/>
          <cell r="G13">
            <v>186.933694079069</v>
          </cell>
          <cell r="H13"/>
          <cell r="I13"/>
          <cell r="J13"/>
          <cell r="K13">
            <v>0</v>
          </cell>
          <cell r="L13"/>
          <cell r="M13"/>
          <cell r="N13"/>
          <cell r="O13">
            <v>8031.7842210597701</v>
          </cell>
          <cell r="P13"/>
          <cell r="Q13">
            <v>141.609591909589</v>
          </cell>
          <cell r="R13"/>
          <cell r="S13"/>
          <cell r="T13">
            <v>1.5729041076956001</v>
          </cell>
          <cell r="U13">
            <v>0</v>
          </cell>
          <cell r="V13">
            <v>1.6694083051119999</v>
          </cell>
          <cell r="W13"/>
          <cell r="X13"/>
          <cell r="Y13"/>
          <cell r="Z13"/>
          <cell r="AA13">
            <v>2.3283616023535001</v>
          </cell>
          <cell r="AB13"/>
          <cell r="AC13">
            <v>0</v>
          </cell>
        </row>
        <row r="14">
          <cell r="D14"/>
          <cell r="E14"/>
          <cell r="F14"/>
          <cell r="G14">
            <v>282.04624353737597</v>
          </cell>
          <cell r="H14"/>
          <cell r="I14"/>
          <cell r="J14"/>
          <cell r="K14"/>
          <cell r="L14">
            <v>0</v>
          </cell>
          <cell r="M14">
            <v>0</v>
          </cell>
          <cell r="N14">
            <v>1.8793176226779</v>
          </cell>
          <cell r="O14">
            <v>5379.1674314719403</v>
          </cell>
          <cell r="P14"/>
          <cell r="Q14">
            <v>442.97194408421302</v>
          </cell>
          <cell r="R14"/>
          <cell r="S14"/>
          <cell r="T14">
            <v>7.1491347947252999</v>
          </cell>
          <cell r="U14">
            <v>0</v>
          </cell>
          <cell r="V14">
            <v>14.831549076816501</v>
          </cell>
          <cell r="W14"/>
          <cell r="X14"/>
          <cell r="Y14"/>
          <cell r="Z14"/>
          <cell r="AA14">
            <v>0.53283817691680002</v>
          </cell>
          <cell r="AB14"/>
          <cell r="AC14">
            <v>0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M15">
            <v>0</v>
          </cell>
          <cell r="N15">
            <v>13.0144549947623</v>
          </cell>
          <cell r="O15">
            <v>317.74200795540298</v>
          </cell>
          <cell r="P15"/>
          <cell r="Q15">
            <v>3.7988843392232998</v>
          </cell>
          <cell r="R15"/>
          <cell r="S15"/>
          <cell r="T15">
            <v>9.9781297890391993</v>
          </cell>
          <cell r="U15">
            <v>0</v>
          </cell>
          <cell r="V15"/>
          <cell r="W15"/>
          <cell r="X15"/>
          <cell r="Y15"/>
          <cell r="Z15"/>
          <cell r="AA15"/>
          <cell r="AB15"/>
          <cell r="AC15">
            <v>0</v>
          </cell>
        </row>
        <row r="16">
          <cell r="D16"/>
          <cell r="E16"/>
          <cell r="F16"/>
          <cell r="G16">
            <v>4.3019857971887996</v>
          </cell>
          <cell r="H16"/>
          <cell r="I16"/>
          <cell r="J16"/>
          <cell r="K16"/>
          <cell r="L16"/>
          <cell r="M16"/>
          <cell r="N16">
            <v>0</v>
          </cell>
          <cell r="O16">
            <v>541.99257141743601</v>
          </cell>
          <cell r="P16"/>
          <cell r="Q16">
            <v>15.3421642453077</v>
          </cell>
          <cell r="R16"/>
          <cell r="S16"/>
          <cell r="T16"/>
          <cell r="U16">
            <v>0</v>
          </cell>
          <cell r="V16"/>
          <cell r="W16"/>
          <cell r="X16"/>
          <cell r="Y16"/>
          <cell r="Z16"/>
          <cell r="AA16">
            <v>1.1899761113106</v>
          </cell>
          <cell r="AB16"/>
          <cell r="AC16">
            <v>0</v>
          </cell>
        </row>
        <row r="17">
          <cell r="D17"/>
          <cell r="E17"/>
          <cell r="F17">
            <v>102598.223220261</v>
          </cell>
          <cell r="G17">
            <v>3228.0397069022702</v>
          </cell>
          <cell r="H17"/>
          <cell r="I17"/>
          <cell r="J17"/>
          <cell r="K17">
            <v>2748.3545869835998</v>
          </cell>
          <cell r="L17"/>
          <cell r="M17"/>
          <cell r="N17">
            <v>565.64904724708697</v>
          </cell>
          <cell r="O17">
            <v>0</v>
          </cell>
          <cell r="P17"/>
          <cell r="Q17">
            <v>24039.6560537105</v>
          </cell>
          <cell r="R17"/>
          <cell r="S17"/>
          <cell r="T17">
            <v>1262.1465315824701</v>
          </cell>
          <cell r="U17">
            <v>0</v>
          </cell>
          <cell r="V17">
            <v>140.22378991208799</v>
          </cell>
          <cell r="W17"/>
          <cell r="X17"/>
          <cell r="Y17"/>
          <cell r="Z17"/>
          <cell r="AA17">
            <v>233.158279859</v>
          </cell>
          <cell r="AB17">
            <v>2.0226438713413</v>
          </cell>
          <cell r="AC17">
            <v>0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</row>
        <row r="19">
          <cell r="D19"/>
          <cell r="E19"/>
          <cell r="F19">
            <v>2454.2913776752798</v>
          </cell>
          <cell r="G19">
            <v>817.07214914449003</v>
          </cell>
          <cell r="H19"/>
          <cell r="I19"/>
          <cell r="J19"/>
          <cell r="K19">
            <v>48.626986418140497</v>
          </cell>
          <cell r="L19"/>
          <cell r="M19"/>
          <cell r="N19">
            <v>78.355747079994799</v>
          </cell>
          <cell r="O19">
            <v>17686.465971408001</v>
          </cell>
          <cell r="P19"/>
          <cell r="Q19">
            <v>0</v>
          </cell>
          <cell r="R19"/>
          <cell r="S19"/>
          <cell r="T19">
            <v>52.8645213205983</v>
          </cell>
          <cell r="U19">
            <v>0</v>
          </cell>
          <cell r="V19">
            <v>5.4993447483431996</v>
          </cell>
          <cell r="W19"/>
          <cell r="X19"/>
          <cell r="Y19"/>
          <cell r="Z19"/>
          <cell r="AA19">
            <v>2.7475552282498001</v>
          </cell>
          <cell r="AB19"/>
          <cell r="AC19">
            <v>0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>
            <v>0</v>
          </cell>
          <cell r="U22"/>
          <cell r="V22"/>
          <cell r="W22"/>
          <cell r="X22"/>
          <cell r="Y22"/>
          <cell r="Z22"/>
          <cell r="AA22"/>
          <cell r="AB22"/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/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>
            <v>0</v>
          </cell>
          <cell r="R23"/>
          <cell r="S23"/>
          <cell r="T23">
            <v>0</v>
          </cell>
          <cell r="U23">
            <v>0</v>
          </cell>
          <cell r="V23">
            <v>0</v>
          </cell>
          <cell r="W23"/>
          <cell r="X23"/>
          <cell r="Y23"/>
          <cell r="Z23"/>
          <cell r="AA23">
            <v>0</v>
          </cell>
          <cell r="AB23">
            <v>0</v>
          </cell>
          <cell r="AC23">
            <v>0</v>
          </cell>
        </row>
        <row r="24">
          <cell r="D24"/>
          <cell r="E24"/>
          <cell r="F24">
            <v>0</v>
          </cell>
          <cell r="G24"/>
          <cell r="H24"/>
          <cell r="I24"/>
          <cell r="J24"/>
          <cell r="K24"/>
          <cell r="L24"/>
          <cell r="M24"/>
          <cell r="N24"/>
          <cell r="O24">
            <v>0</v>
          </cell>
          <cell r="P24"/>
          <cell r="Q24">
            <v>0</v>
          </cell>
          <cell r="R24"/>
          <cell r="S24"/>
          <cell r="T24">
            <v>0</v>
          </cell>
          <cell r="U24"/>
          <cell r="V24">
            <v>0</v>
          </cell>
          <cell r="W24"/>
          <cell r="X24"/>
          <cell r="Y24"/>
          <cell r="Z24"/>
          <cell r="AA24">
            <v>0</v>
          </cell>
          <cell r="AB24"/>
          <cell r="AC24">
            <v>0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/>
          <cell r="Y25"/>
          <cell r="Z25"/>
          <cell r="AA25"/>
          <cell r="AB25"/>
          <cell r="AC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/>
          <cell r="AB26"/>
          <cell r="AC26">
            <v>0</v>
          </cell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</row>
        <row r="29">
          <cell r="D29"/>
          <cell r="E29"/>
          <cell r="F29">
            <v>0</v>
          </cell>
          <cell r="G29"/>
          <cell r="H29"/>
          <cell r="I29"/>
          <cell r="J29"/>
          <cell r="K29">
            <v>0</v>
          </cell>
          <cell r="L29"/>
          <cell r="M29"/>
          <cell r="N29"/>
          <cell r="O29">
            <v>0</v>
          </cell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/>
          <cell r="X29"/>
          <cell r="Y29"/>
          <cell r="Z29"/>
          <cell r="AA29">
            <v>0</v>
          </cell>
          <cell r="AB29">
            <v>0</v>
          </cell>
          <cell r="AC29">
            <v>0</v>
          </cell>
        </row>
        <row r="30">
          <cell r="D30"/>
          <cell r="E30"/>
          <cell r="F30">
            <v>0</v>
          </cell>
          <cell r="G30"/>
          <cell r="H30"/>
          <cell r="I30"/>
          <cell r="J30"/>
          <cell r="K30">
            <v>0</v>
          </cell>
          <cell r="L30"/>
          <cell r="M30"/>
          <cell r="N30"/>
          <cell r="O30">
            <v>0</v>
          </cell>
          <cell r="P30"/>
          <cell r="Q30"/>
          <cell r="R30"/>
          <cell r="S30"/>
          <cell r="T30">
            <v>0</v>
          </cell>
          <cell r="U30"/>
          <cell r="V30"/>
          <cell r="W30"/>
          <cell r="X30"/>
          <cell r="Y30"/>
          <cell r="Z30"/>
          <cell r="AA30"/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/>
          <cell r="S31"/>
          <cell r="T31">
            <v>0</v>
          </cell>
          <cell r="U31">
            <v>0</v>
          </cell>
          <cell r="V31">
            <v>0</v>
          </cell>
          <cell r="W31"/>
          <cell r="X31"/>
          <cell r="Y31"/>
          <cell r="Z31"/>
          <cell r="AA31">
            <v>0</v>
          </cell>
          <cell r="AB31">
            <v>0</v>
          </cell>
          <cell r="AC31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 activeCell="AD37" sqref="AD37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29" width="12.77734375" style="38" customWidth="1"/>
    <col min="30" max="30" width="14.33203125" style="38" bestFit="1" customWidth="1"/>
    <col min="31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  <c r="AF2" s="26"/>
    </row>
    <row r="3" spans="1:32" ht="19.95" customHeight="1" x14ac:dyDescent="0.35">
      <c r="A3" s="22"/>
      <c r="B3" s="125" t="s">
        <v>1</v>
      </c>
      <c r="C3" s="126"/>
      <c r="D3" s="131" t="s">
        <v>2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4" t="s">
        <v>3</v>
      </c>
      <c r="AE3" s="137" t="s">
        <v>4</v>
      </c>
      <c r="AF3" s="26"/>
    </row>
    <row r="4" spans="1:32" ht="32.4" customHeight="1" x14ac:dyDescent="0.35">
      <c r="A4" s="22"/>
      <c r="B4" s="127"/>
      <c r="C4" s="128"/>
      <c r="D4" s="140" t="s">
        <v>5</v>
      </c>
      <c r="E4" s="141"/>
      <c r="F4" s="141"/>
      <c r="G4" s="141"/>
      <c r="H4" s="142"/>
      <c r="I4" s="143" t="s">
        <v>6</v>
      </c>
      <c r="J4" s="144"/>
      <c r="K4" s="144"/>
      <c r="L4" s="144"/>
      <c r="M4" s="144"/>
      <c r="N4" s="144"/>
      <c r="O4" s="144"/>
      <c r="P4" s="145"/>
      <c r="Q4" s="146" t="s">
        <v>7</v>
      </c>
      <c r="R4" s="147"/>
      <c r="S4" s="148"/>
      <c r="T4" s="28" t="s">
        <v>8</v>
      </c>
      <c r="U4" s="149" t="s">
        <v>9</v>
      </c>
      <c r="V4" s="150"/>
      <c r="W4" s="151" t="s">
        <v>54</v>
      </c>
      <c r="X4" s="152"/>
      <c r="Y4" s="152"/>
      <c r="Z4" s="152"/>
      <c r="AA4" s="152"/>
      <c r="AB4" s="152"/>
      <c r="AC4" s="153"/>
      <c r="AD4" s="135"/>
      <c r="AE4" s="138"/>
      <c r="AF4" s="26"/>
    </row>
    <row r="5" spans="1:32" ht="19.95" customHeight="1" x14ac:dyDescent="0.35">
      <c r="A5" s="22"/>
      <c r="B5" s="129"/>
      <c r="C5" s="130"/>
      <c r="D5" s="75" t="s">
        <v>10</v>
      </c>
      <c r="E5" s="75" t="s">
        <v>11</v>
      </c>
      <c r="F5" s="75" t="s">
        <v>46</v>
      </c>
      <c r="G5" s="75" t="s">
        <v>47</v>
      </c>
      <c r="H5" s="75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77" t="s">
        <v>50</v>
      </c>
      <c r="R5" s="77" t="s">
        <v>19</v>
      </c>
      <c r="S5" s="77" t="s">
        <v>20</v>
      </c>
      <c r="T5" s="28" t="s">
        <v>21</v>
      </c>
      <c r="U5" s="78" t="s">
        <v>22</v>
      </c>
      <c r="V5" s="78" t="s">
        <v>51</v>
      </c>
      <c r="W5" s="79" t="s">
        <v>23</v>
      </c>
      <c r="X5" s="79" t="s">
        <v>24</v>
      </c>
      <c r="Y5" s="79" t="s">
        <v>25</v>
      </c>
      <c r="Z5" s="79" t="s">
        <v>26</v>
      </c>
      <c r="AA5" s="79" t="s">
        <v>27</v>
      </c>
      <c r="AB5" s="79" t="s">
        <v>28</v>
      </c>
      <c r="AC5" s="79" t="s">
        <v>29</v>
      </c>
      <c r="AD5" s="136"/>
      <c r="AE5" s="139"/>
      <c r="AF5" s="26"/>
    </row>
    <row r="6" spans="1:32" ht="19.95" customHeight="1" x14ac:dyDescent="0.3">
      <c r="A6" s="25">
        <v>1</v>
      </c>
      <c r="B6" s="106" t="s">
        <v>5</v>
      </c>
      <c r="C6" s="75" t="s">
        <v>10</v>
      </c>
      <c r="D6" s="8">
        <v>0</v>
      </c>
      <c r="E6" s="9">
        <v>0</v>
      </c>
      <c r="F6" s="9">
        <v>500054.79424505099</v>
      </c>
      <c r="G6" s="9">
        <v>19706.7279307647</v>
      </c>
      <c r="H6" s="9">
        <v>21551.229388065101</v>
      </c>
      <c r="I6" s="10"/>
      <c r="J6" s="10"/>
      <c r="K6" s="10"/>
      <c r="L6" s="10"/>
      <c r="M6" s="10"/>
      <c r="N6" s="10"/>
      <c r="O6" s="10">
        <v>8220732.1456203703</v>
      </c>
      <c r="P6" s="10"/>
      <c r="Q6" s="10">
        <v>149159.506124056</v>
      </c>
      <c r="R6" s="10"/>
      <c r="S6" s="10"/>
      <c r="T6" s="10">
        <v>10335.049309637499</v>
      </c>
      <c r="U6" s="10">
        <v>0</v>
      </c>
      <c r="V6" s="10">
        <v>5795.2404592494104</v>
      </c>
      <c r="W6" s="10"/>
      <c r="X6" s="10"/>
      <c r="Y6" s="10"/>
      <c r="Z6" s="10"/>
      <c r="AA6" s="10">
        <v>5586.4924402706602</v>
      </c>
      <c r="AB6" s="10">
        <v>237.36929203752601</v>
      </c>
      <c r="AC6" s="10">
        <v>0</v>
      </c>
      <c r="AD6" s="11">
        <f t="shared" ref="AD6:AD31" si="0">SUM(D6:AC6)</f>
        <v>8933158.5548095033</v>
      </c>
      <c r="AE6" s="12">
        <f t="shared" ref="AE6:AE31" si="1">AD6/$AD$32*100</f>
        <v>93.840672992624803</v>
      </c>
      <c r="AF6" s="26"/>
    </row>
    <row r="7" spans="1:32" ht="19.95" customHeight="1" x14ac:dyDescent="0.3">
      <c r="A7" s="25">
        <v>2</v>
      </c>
      <c r="B7" s="107"/>
      <c r="C7" s="75" t="s">
        <v>11</v>
      </c>
      <c r="D7" s="9"/>
      <c r="E7" s="8">
        <v>0</v>
      </c>
      <c r="F7" s="9">
        <v>15675.8523298287</v>
      </c>
      <c r="G7" s="9">
        <v>5.7082421785600003E-2</v>
      </c>
      <c r="H7" s="9">
        <v>2101.3979436280501</v>
      </c>
      <c r="I7" s="10"/>
      <c r="J7" s="10"/>
      <c r="K7" s="10"/>
      <c r="L7" s="10"/>
      <c r="M7" s="10"/>
      <c r="N7" s="10"/>
      <c r="O7" s="10">
        <v>207567.86064366999</v>
      </c>
      <c r="P7" s="10"/>
      <c r="Q7" s="10">
        <v>1063.1260360641299</v>
      </c>
      <c r="R7" s="10"/>
      <c r="S7" s="10"/>
      <c r="T7" s="10">
        <v>1051.83118030731</v>
      </c>
      <c r="U7" s="10">
        <v>0</v>
      </c>
      <c r="V7" s="10">
        <v>168.16578251741799</v>
      </c>
      <c r="W7" s="10"/>
      <c r="X7" s="10"/>
      <c r="Y7" s="10"/>
      <c r="Z7" s="10"/>
      <c r="AA7" s="10">
        <v>2770.2000039262798</v>
      </c>
      <c r="AB7" s="10">
        <v>285.80760962824797</v>
      </c>
      <c r="AC7" s="10">
        <v>0</v>
      </c>
      <c r="AD7" s="11">
        <f t="shared" si="0"/>
        <v>230684.29861199189</v>
      </c>
      <c r="AE7" s="12">
        <f t="shared" si="1"/>
        <v>2.4232828397438619</v>
      </c>
      <c r="AF7" s="26"/>
    </row>
    <row r="8" spans="1:32" ht="19.95" customHeight="1" x14ac:dyDescent="0.3">
      <c r="A8" s="25">
        <v>3</v>
      </c>
      <c r="B8" s="107"/>
      <c r="C8" s="75" t="s">
        <v>46</v>
      </c>
      <c r="D8" s="9"/>
      <c r="E8" s="9"/>
      <c r="F8" s="8">
        <v>0</v>
      </c>
      <c r="G8" s="9">
        <v>204.62371946716499</v>
      </c>
      <c r="H8" s="9"/>
      <c r="I8" s="10"/>
      <c r="J8" s="10"/>
      <c r="K8" s="10"/>
      <c r="L8" s="10"/>
      <c r="M8" s="10"/>
      <c r="N8" s="10"/>
      <c r="O8" s="10">
        <v>163652.96075783699</v>
      </c>
      <c r="P8" s="10"/>
      <c r="Q8" s="10">
        <v>961.27697177485595</v>
      </c>
      <c r="R8" s="10"/>
      <c r="S8" s="10"/>
      <c r="T8" s="10">
        <v>317.16747636385702</v>
      </c>
      <c r="U8" s="10">
        <v>0</v>
      </c>
      <c r="V8" s="10">
        <v>8.5452394631500006E-2</v>
      </c>
      <c r="W8" s="10"/>
      <c r="X8" s="10"/>
      <c r="Y8" s="10"/>
      <c r="Z8" s="10"/>
      <c r="AA8" s="10">
        <v>204.91482135720599</v>
      </c>
      <c r="AB8" s="10"/>
      <c r="AC8" s="10"/>
      <c r="AD8" s="11">
        <f t="shared" si="0"/>
        <v>165341.02919919469</v>
      </c>
      <c r="AE8" s="12">
        <f t="shared" si="1"/>
        <v>1.736867576921288</v>
      </c>
      <c r="AF8" s="26"/>
    </row>
    <row r="9" spans="1:32" ht="19.95" customHeight="1" x14ac:dyDescent="0.3">
      <c r="A9" s="25">
        <v>4</v>
      </c>
      <c r="B9" s="107"/>
      <c r="C9" s="75" t="s">
        <v>47</v>
      </c>
      <c r="D9" s="9"/>
      <c r="E9" s="9"/>
      <c r="F9" s="9">
        <v>6.5896707494347</v>
      </c>
      <c r="G9" s="8">
        <v>0</v>
      </c>
      <c r="H9" s="9"/>
      <c r="I9" s="10"/>
      <c r="J9" s="10"/>
      <c r="K9" s="10"/>
      <c r="L9" s="10"/>
      <c r="M9" s="10"/>
      <c r="N9" s="10"/>
      <c r="O9" s="10">
        <v>182.09671963386401</v>
      </c>
      <c r="P9" s="10"/>
      <c r="Q9" s="10">
        <v>0.93744960839909997</v>
      </c>
      <c r="R9" s="10"/>
      <c r="S9" s="10"/>
      <c r="T9" s="10">
        <v>17.419130241054201</v>
      </c>
      <c r="U9" s="10"/>
      <c r="V9" s="10"/>
      <c r="W9" s="10"/>
      <c r="X9" s="10"/>
      <c r="Y9" s="10"/>
      <c r="Z9" s="10"/>
      <c r="AA9" s="10">
        <v>3.9084514022000002E-3</v>
      </c>
      <c r="AB9" s="10"/>
      <c r="AC9" s="10"/>
      <c r="AD9" s="11">
        <f t="shared" si="0"/>
        <v>207.04687868415422</v>
      </c>
      <c r="AE9" s="12">
        <f t="shared" si="1"/>
        <v>2.1749774525476003E-3</v>
      </c>
      <c r="AF9" s="26"/>
    </row>
    <row r="10" spans="1:32" ht="19.95" customHeight="1" x14ac:dyDescent="0.3">
      <c r="A10" s="25">
        <v>5</v>
      </c>
      <c r="B10" s="108"/>
      <c r="C10" s="75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09" t="s">
        <v>6</v>
      </c>
      <c r="C11" s="40" t="s">
        <v>13</v>
      </c>
      <c r="D11" s="10"/>
      <c r="E11" s="10"/>
      <c r="F11" s="10"/>
      <c r="G11" s="10">
        <v>3865.1802925379402</v>
      </c>
      <c r="H11" s="10"/>
      <c r="I11" s="42">
        <v>0</v>
      </c>
      <c r="J11" s="43">
        <v>0</v>
      </c>
      <c r="K11" s="43">
        <v>6566.65369927132</v>
      </c>
      <c r="L11" s="44"/>
      <c r="M11" s="44"/>
      <c r="N11" s="44"/>
      <c r="O11" s="44">
        <v>85921.834046352393</v>
      </c>
      <c r="P11" s="44"/>
      <c r="Q11" s="10">
        <v>4370.2577804250795</v>
      </c>
      <c r="R11" s="10"/>
      <c r="S11" s="10"/>
      <c r="T11" s="10">
        <v>1687.06977656457</v>
      </c>
      <c r="U11" s="10">
        <v>0</v>
      </c>
      <c r="V11" s="10">
        <v>5.6798110867445004</v>
      </c>
      <c r="W11" s="10"/>
      <c r="X11" s="10"/>
      <c r="Y11" s="10"/>
      <c r="Z11" s="10"/>
      <c r="AA11" s="10">
        <v>21.091318374658901</v>
      </c>
      <c r="AB11" s="10">
        <v>4.7371108307755998</v>
      </c>
      <c r="AC11" s="10"/>
      <c r="AD11" s="11">
        <f t="shared" si="0"/>
        <v>102442.50383544347</v>
      </c>
      <c r="AE11" s="12">
        <f t="shared" si="1"/>
        <v>1.0761337598549501</v>
      </c>
      <c r="AF11" s="26"/>
    </row>
    <row r="12" spans="1:32" ht="19.95" customHeight="1" x14ac:dyDescent="0.3">
      <c r="A12" s="25">
        <v>7</v>
      </c>
      <c r="B12" s="110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>
        <v>21.412308642122799</v>
      </c>
      <c r="L12" s="44"/>
      <c r="M12" s="44"/>
      <c r="N12" s="44"/>
      <c r="O12" s="44">
        <v>5403.2998999768397</v>
      </c>
      <c r="P12" s="44"/>
      <c r="Q12" s="10">
        <v>25.707959271920899</v>
      </c>
      <c r="R12" s="10"/>
      <c r="S12" s="10"/>
      <c r="T12" s="10">
        <v>18.0866604947383</v>
      </c>
      <c r="U12" s="10"/>
      <c r="V12" s="10"/>
      <c r="W12" s="10"/>
      <c r="X12" s="10"/>
      <c r="Y12" s="10"/>
      <c r="Z12" s="10"/>
      <c r="AA12" s="10"/>
      <c r="AB12" s="10"/>
      <c r="AC12" s="10">
        <v>0</v>
      </c>
      <c r="AD12" s="11">
        <f t="shared" si="0"/>
        <v>5468.5068283856226</v>
      </c>
      <c r="AE12" s="12">
        <f t="shared" si="1"/>
        <v>5.7445343423820405E-2</v>
      </c>
      <c r="AF12" s="26"/>
    </row>
    <row r="13" spans="1:32" ht="19.95" customHeight="1" x14ac:dyDescent="0.3">
      <c r="A13" s="25">
        <v>8</v>
      </c>
      <c r="B13" s="110"/>
      <c r="C13" s="40" t="s">
        <v>15</v>
      </c>
      <c r="D13" s="10"/>
      <c r="E13" s="10"/>
      <c r="F13" s="10"/>
      <c r="G13" s="10">
        <v>19.203819115173399</v>
      </c>
      <c r="H13" s="10"/>
      <c r="I13" s="43"/>
      <c r="J13" s="43"/>
      <c r="K13" s="42">
        <v>0</v>
      </c>
      <c r="L13" s="44"/>
      <c r="M13" s="44"/>
      <c r="N13" s="44"/>
      <c r="O13" s="44">
        <v>1254.9731119953899</v>
      </c>
      <c r="P13" s="44"/>
      <c r="Q13" s="10">
        <v>15.3112437596457</v>
      </c>
      <c r="R13" s="10"/>
      <c r="S13" s="10"/>
      <c r="T13" s="10">
        <v>2.0281703010591001</v>
      </c>
      <c r="U13" s="10"/>
      <c r="V13" s="10"/>
      <c r="W13" s="10"/>
      <c r="X13" s="10"/>
      <c r="Y13" s="10"/>
      <c r="Z13" s="10"/>
      <c r="AA13" s="10">
        <v>0.24024305911470001</v>
      </c>
      <c r="AB13" s="10"/>
      <c r="AC13" s="10"/>
      <c r="AD13" s="11">
        <f t="shared" si="0"/>
        <v>1291.7565882303829</v>
      </c>
      <c r="AE13" s="12">
        <f t="shared" si="1"/>
        <v>1.3569590961411186E-2</v>
      </c>
      <c r="AF13" s="26"/>
    </row>
    <row r="14" spans="1:32" ht="19.95" customHeight="1" x14ac:dyDescent="0.3">
      <c r="A14" s="25">
        <v>9</v>
      </c>
      <c r="B14" s="110"/>
      <c r="C14" s="41" t="s">
        <v>16</v>
      </c>
      <c r="D14" s="10"/>
      <c r="E14" s="10"/>
      <c r="F14" s="10"/>
      <c r="G14" s="10">
        <v>59.992615223091804</v>
      </c>
      <c r="H14" s="10"/>
      <c r="I14" s="44"/>
      <c r="J14" s="44"/>
      <c r="K14" s="44"/>
      <c r="L14" s="45">
        <v>0</v>
      </c>
      <c r="M14" s="46">
        <v>0</v>
      </c>
      <c r="N14" s="46">
        <v>229.379249904381</v>
      </c>
      <c r="O14" s="46">
        <v>6925.3239151792004</v>
      </c>
      <c r="P14" s="46"/>
      <c r="Q14" s="10">
        <v>652.38797476971104</v>
      </c>
      <c r="R14" s="10"/>
      <c r="S14" s="10"/>
      <c r="T14" s="10">
        <v>30.934956391808601</v>
      </c>
      <c r="U14" s="10">
        <v>0</v>
      </c>
      <c r="V14" s="10"/>
      <c r="W14" s="10"/>
      <c r="X14" s="10"/>
      <c r="Y14" s="10"/>
      <c r="Z14" s="10"/>
      <c r="AA14" s="10"/>
      <c r="AB14" s="10"/>
      <c r="AC14" s="10"/>
      <c r="AD14" s="11">
        <f t="shared" si="0"/>
        <v>7898.018711468193</v>
      </c>
      <c r="AE14" s="12">
        <f t="shared" si="1"/>
        <v>8.2966778955634868E-2</v>
      </c>
      <c r="AF14" s="26"/>
    </row>
    <row r="15" spans="1:32" ht="19.95" customHeight="1" x14ac:dyDescent="0.3">
      <c r="A15" s="25">
        <v>10</v>
      </c>
      <c r="B15" s="110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>
        <v>6.5654184060171001</v>
      </c>
      <c r="O15" s="46">
        <v>81.203462149487294</v>
      </c>
      <c r="P15" s="4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87.768880555504396</v>
      </c>
      <c r="AE15" s="12">
        <f t="shared" si="1"/>
        <v>9.219908914191963E-4</v>
      </c>
      <c r="AF15" s="26"/>
    </row>
    <row r="16" spans="1:32" ht="19.95" customHeight="1" x14ac:dyDescent="0.3">
      <c r="A16" s="25">
        <v>11</v>
      </c>
      <c r="B16" s="110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>
        <v>0</v>
      </c>
      <c r="O16" s="46">
        <v>205.58177889118301</v>
      </c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205.58177889118301</v>
      </c>
      <c r="AE16" s="12">
        <f t="shared" si="1"/>
        <v>2.1595869330879687E-3</v>
      </c>
      <c r="AF16" s="26"/>
    </row>
    <row r="17" spans="1:32" ht="19.95" customHeight="1" x14ac:dyDescent="0.3">
      <c r="A17" s="25">
        <v>12</v>
      </c>
      <c r="B17" s="110"/>
      <c r="C17" s="41" t="s">
        <v>49</v>
      </c>
      <c r="D17" s="10"/>
      <c r="E17" s="10"/>
      <c r="F17" s="10">
        <v>63287.761058215903</v>
      </c>
      <c r="G17" s="10">
        <v>846.59619792679098</v>
      </c>
      <c r="H17" s="10"/>
      <c r="I17" s="44"/>
      <c r="J17" s="44"/>
      <c r="K17" s="44">
        <v>288.43341295498698</v>
      </c>
      <c r="L17" s="46"/>
      <c r="M17" s="46"/>
      <c r="N17" s="46">
        <v>147.58674928109099</v>
      </c>
      <c r="O17" s="45">
        <v>0</v>
      </c>
      <c r="P17" s="46"/>
      <c r="Q17" s="10">
        <v>3906.0075022238402</v>
      </c>
      <c r="R17" s="10"/>
      <c r="S17" s="10"/>
      <c r="T17" s="10">
        <v>2292.3879209315901</v>
      </c>
      <c r="U17" s="10">
        <v>0</v>
      </c>
      <c r="V17" s="10">
        <v>15.325396907187701</v>
      </c>
      <c r="W17" s="10"/>
      <c r="X17" s="10"/>
      <c r="Y17" s="10"/>
      <c r="Z17" s="10"/>
      <c r="AA17" s="10">
        <v>106.21611023738799</v>
      </c>
      <c r="AB17" s="10">
        <v>7.1020160792599998E-2</v>
      </c>
      <c r="AC17" s="10">
        <v>0</v>
      </c>
      <c r="AD17" s="11">
        <f t="shared" si="0"/>
        <v>70890.385368839576</v>
      </c>
      <c r="AE17" s="12">
        <f t="shared" si="1"/>
        <v>0.74468637614596656</v>
      </c>
      <c r="AF17" s="26"/>
    </row>
    <row r="18" spans="1:32" ht="19.95" customHeight="1" x14ac:dyDescent="0.3">
      <c r="A18" s="25">
        <v>13</v>
      </c>
      <c r="B18" s="111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12" t="s">
        <v>30</v>
      </c>
      <c r="C19" s="77" t="s">
        <v>50</v>
      </c>
      <c r="D19" s="10"/>
      <c r="E19" s="10"/>
      <c r="F19" s="10">
        <v>356.54492561491099</v>
      </c>
      <c r="G19" s="10">
        <v>2.7488614353000001E-3</v>
      </c>
      <c r="H19" s="10"/>
      <c r="I19" s="10"/>
      <c r="J19" s="10"/>
      <c r="K19" s="10">
        <v>21.561617972629399</v>
      </c>
      <c r="L19" s="10"/>
      <c r="M19" s="10"/>
      <c r="N19" s="10"/>
      <c r="O19" s="10">
        <v>1433.03170678062</v>
      </c>
      <c r="P19" s="10"/>
      <c r="Q19" s="13">
        <v>0</v>
      </c>
      <c r="R19" s="14"/>
      <c r="S19" s="14"/>
      <c r="T19" s="10">
        <v>8.8138474991223994</v>
      </c>
      <c r="U19" s="10">
        <v>0</v>
      </c>
      <c r="V19" s="10"/>
      <c r="W19" s="10"/>
      <c r="X19" s="10"/>
      <c r="Y19" s="10"/>
      <c r="Z19" s="10"/>
      <c r="AA19" s="10"/>
      <c r="AB19" s="10"/>
      <c r="AC19" s="10"/>
      <c r="AD19" s="11">
        <f t="shared" si="0"/>
        <v>1819.9548467287182</v>
      </c>
      <c r="AE19" s="12">
        <f t="shared" si="1"/>
        <v>1.9118186091218906E-2</v>
      </c>
      <c r="AF19" s="26"/>
    </row>
    <row r="20" spans="1:32" ht="19.95" customHeight="1" x14ac:dyDescent="0.3">
      <c r="A20" s="25">
        <v>15</v>
      </c>
      <c r="B20" s="113"/>
      <c r="C20" s="77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14"/>
      <c r="C21" s="77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15" t="s">
        <v>9</v>
      </c>
      <c r="C23" s="78" t="s">
        <v>22</v>
      </c>
      <c r="D23" s="10">
        <v>0</v>
      </c>
      <c r="E23" s="10">
        <v>0</v>
      </c>
      <c r="F23" s="10"/>
      <c r="G23" s="10"/>
      <c r="H23" s="10"/>
      <c r="I23" s="10">
        <v>0</v>
      </c>
      <c r="J23" s="10"/>
      <c r="K23" s="10"/>
      <c r="L23" s="10"/>
      <c r="M23" s="10"/>
      <c r="N23" s="10"/>
      <c r="O23" s="10">
        <v>0</v>
      </c>
      <c r="P23" s="10"/>
      <c r="Q23" s="10">
        <v>0</v>
      </c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/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16"/>
      <c r="C24" s="78" t="s">
        <v>51</v>
      </c>
      <c r="D24" s="10"/>
      <c r="E24" s="10"/>
      <c r="F24" s="10"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17" t="s">
        <v>54</v>
      </c>
      <c r="C25" s="79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>
        <v>0</v>
      </c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18"/>
      <c r="C26" s="79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18"/>
      <c r="C27" s="79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/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18"/>
      <c r="C28" s="79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18"/>
      <c r="C29" s="79" t="s">
        <v>27</v>
      </c>
      <c r="D29" s="10"/>
      <c r="E29" s="10"/>
      <c r="F29" s="10">
        <v>0</v>
      </c>
      <c r="G29" s="10"/>
      <c r="H29" s="10"/>
      <c r="I29" s="10"/>
      <c r="J29" s="10"/>
      <c r="K29" s="10">
        <v>0</v>
      </c>
      <c r="L29" s="10"/>
      <c r="M29" s="10"/>
      <c r="N29" s="10">
        <v>0</v>
      </c>
      <c r="O29" s="10">
        <v>0</v>
      </c>
      <c r="P29" s="10"/>
      <c r="Q29" s="10"/>
      <c r="R29" s="10"/>
      <c r="S29" s="10"/>
      <c r="T29" s="10"/>
      <c r="U29" s="10">
        <v>0</v>
      </c>
      <c r="V29" s="10">
        <v>0</v>
      </c>
      <c r="W29" s="19"/>
      <c r="X29" s="19"/>
      <c r="Y29" s="19"/>
      <c r="Z29" s="19"/>
      <c r="AA29" s="18">
        <v>0</v>
      </c>
      <c r="AB29" s="19">
        <v>0</v>
      </c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18"/>
      <c r="C30" s="79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0</v>
      </c>
      <c r="P30" s="10"/>
      <c r="Q30" s="10"/>
      <c r="R30" s="10"/>
      <c r="S30" s="10"/>
      <c r="T30" s="10"/>
      <c r="U30" s="10">
        <v>0</v>
      </c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19"/>
      <c r="C31" s="7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/>
      <c r="L31" s="10">
        <v>0</v>
      </c>
      <c r="M31" s="10"/>
      <c r="N31" s="10">
        <v>0</v>
      </c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>
        <v>0</v>
      </c>
      <c r="W31" s="19"/>
      <c r="X31" s="19"/>
      <c r="Y31" s="19"/>
      <c r="Z31" s="19"/>
      <c r="AA31" s="19">
        <v>0</v>
      </c>
      <c r="AB31" s="19">
        <v>0</v>
      </c>
      <c r="AC31" s="18"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20" t="s">
        <v>32</v>
      </c>
      <c r="C32" s="121"/>
      <c r="D32" s="20">
        <f t="shared" ref="D32:AD32" si="2">SUM(D6:D31)</f>
        <v>0</v>
      </c>
      <c r="E32" s="20">
        <f t="shared" si="2"/>
        <v>0</v>
      </c>
      <c r="F32" s="20">
        <f t="shared" si="2"/>
        <v>579381.54222945997</v>
      </c>
      <c r="G32" s="20">
        <f t="shared" si="2"/>
        <v>24702.384406318088</v>
      </c>
      <c r="H32" s="20">
        <f t="shared" si="2"/>
        <v>23652.627331693151</v>
      </c>
      <c r="I32" s="20">
        <f>SUM(I6:I31)</f>
        <v>0</v>
      </c>
      <c r="J32" s="20">
        <f>SUM(J6:J31)</f>
        <v>0</v>
      </c>
      <c r="K32" s="20">
        <f>SUM(K6:K31)</f>
        <v>6898.0610388410596</v>
      </c>
      <c r="L32" s="20">
        <f t="shared" si="2"/>
        <v>0</v>
      </c>
      <c r="M32" s="20">
        <f t="shared" si="2"/>
        <v>0</v>
      </c>
      <c r="N32" s="20">
        <f t="shared" si="2"/>
        <v>383.53141759148912</v>
      </c>
      <c r="O32" s="20">
        <f t="shared" si="2"/>
        <v>8693360.311662836</v>
      </c>
      <c r="P32" s="20">
        <f t="shared" si="2"/>
        <v>0</v>
      </c>
      <c r="Q32" s="20">
        <f t="shared" si="2"/>
        <v>160154.51904195355</v>
      </c>
      <c r="R32" s="20">
        <f t="shared" si="2"/>
        <v>0</v>
      </c>
      <c r="S32" s="20">
        <f t="shared" si="2"/>
        <v>0</v>
      </c>
      <c r="T32" s="20">
        <f t="shared" si="2"/>
        <v>15760.788428732611</v>
      </c>
      <c r="U32" s="20">
        <f t="shared" si="2"/>
        <v>0</v>
      </c>
      <c r="V32" s="20">
        <f t="shared" si="2"/>
        <v>5984.4969021553925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8689.1588456767131</v>
      </c>
      <c r="AB32" s="20">
        <f t="shared" si="2"/>
        <v>527.98503265734223</v>
      </c>
      <c r="AC32" s="20">
        <f t="shared" si="2"/>
        <v>0</v>
      </c>
      <c r="AD32" s="34">
        <f t="shared" si="2"/>
        <v>9519495.406337915</v>
      </c>
      <c r="AE32" s="21"/>
      <c r="AF32" s="26"/>
    </row>
    <row r="33" spans="1:32" ht="19.95" customHeight="1" x14ac:dyDescent="0.35">
      <c r="A33" s="22"/>
      <c r="B33" s="104" t="str">
        <f>AE3</f>
        <v>% do Bioma</v>
      </c>
      <c r="C33" s="105"/>
      <c r="D33" s="35">
        <f t="shared" ref="D33:AC33" si="3">D32/$AD$32*100</f>
        <v>0</v>
      </c>
      <c r="E33" s="35">
        <f t="shared" si="3"/>
        <v>0</v>
      </c>
      <c r="F33" s="35">
        <f t="shared" si="3"/>
        <v>6.0862631631054498</v>
      </c>
      <c r="G33" s="35">
        <f t="shared" si="3"/>
        <v>0.25949258182184393</v>
      </c>
      <c r="H33" s="35">
        <f t="shared" si="3"/>
        <v>0.24846513730071912</v>
      </c>
      <c r="I33" s="35">
        <f t="shared" si="3"/>
        <v>0</v>
      </c>
      <c r="J33" s="35">
        <f t="shared" si="3"/>
        <v>0</v>
      </c>
      <c r="K33" s="35">
        <f t="shared" si="3"/>
        <v>7.2462465124448192E-2</v>
      </c>
      <c r="L33" s="35">
        <f t="shared" si="3"/>
        <v>0</v>
      </c>
      <c r="M33" s="35">
        <f t="shared" si="3"/>
        <v>0</v>
      </c>
      <c r="N33" s="35">
        <f t="shared" si="3"/>
        <v>4.0289049074611729E-3</v>
      </c>
      <c r="O33" s="35">
        <f t="shared" si="3"/>
        <v>91.321650366835073</v>
      </c>
      <c r="P33" s="35">
        <f t="shared" si="3"/>
        <v>0</v>
      </c>
      <c r="Q33" s="35">
        <f t="shared" si="3"/>
        <v>1.6823845404171891</v>
      </c>
      <c r="R33" s="35">
        <f t="shared" si="3"/>
        <v>0</v>
      </c>
      <c r="S33" s="35">
        <f t="shared" si="3"/>
        <v>0</v>
      </c>
      <c r="T33" s="35">
        <f t="shared" si="3"/>
        <v>0.16556327574084809</v>
      </c>
      <c r="U33" s="35">
        <f t="shared" si="3"/>
        <v>0</v>
      </c>
      <c r="V33" s="35">
        <f t="shared" si="3"/>
        <v>6.2865694521697213E-2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9.1277514981430857E-2</v>
      </c>
      <c r="AB33" s="35">
        <f t="shared" si="3"/>
        <v>5.5463552438485232E-3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62"/>
  <sheetViews>
    <sheetView showGridLines="0" zoomScale="65" zoomScaleNormal="65" workbookViewId="0"/>
  </sheetViews>
  <sheetFormatPr defaultRowHeight="16.2" x14ac:dyDescent="0.35"/>
  <cols>
    <col min="1" max="1" width="3.88671875" style="38" bestFit="1" customWidth="1"/>
    <col min="2" max="2" width="10.77734375" style="39" customWidth="1"/>
    <col min="3" max="3" width="10.77734375" style="38" customWidth="1"/>
    <col min="4" max="29" width="12.77734375" style="38" customWidth="1"/>
    <col min="30" max="30" width="14.33203125" style="38" bestFit="1" customWidth="1"/>
    <col min="31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55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38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35</v>
      </c>
      <c r="AE3" s="137" t="s">
        <v>4</v>
      </c>
      <c r="AF3" s="26"/>
    </row>
    <row r="4" spans="1:32" ht="32.4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14412.352549961601</v>
      </c>
      <c r="G6" s="9">
        <v>52666.227374804897</v>
      </c>
      <c r="H6" s="9"/>
      <c r="I6" s="10"/>
      <c r="J6" s="10"/>
      <c r="K6" s="10"/>
      <c r="L6" s="10"/>
      <c r="M6" s="10"/>
      <c r="N6" s="10"/>
      <c r="O6" s="10">
        <v>1845174.63639051</v>
      </c>
      <c r="P6" s="10"/>
      <c r="Q6" s="10">
        <v>339437.10278351698</v>
      </c>
      <c r="R6" s="10"/>
      <c r="S6" s="10"/>
      <c r="T6" s="10">
        <v>6293.1379263218796</v>
      </c>
      <c r="U6" s="10">
        <v>0</v>
      </c>
      <c r="V6" s="10">
        <v>20351.368253651399</v>
      </c>
      <c r="W6" s="10"/>
      <c r="X6" s="10"/>
      <c r="Y6" s="10"/>
      <c r="Z6" s="10"/>
      <c r="AA6" s="10">
        <v>2171.2505068558198</v>
      </c>
      <c r="AB6" s="10"/>
      <c r="AC6" s="10">
        <v>0</v>
      </c>
      <c r="AD6" s="11">
        <f t="shared" ref="AD6:AD31" si="0">SUM(D6:AC6)</f>
        <v>2280506.0757856229</v>
      </c>
      <c r="AE6" s="12">
        <f t="shared" ref="AE6:AE31" si="1">AD6/$AD$32*100</f>
        <v>76.871517040176556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>
        <v>251.393914188125</v>
      </c>
      <c r="G7" s="9">
        <v>2163.6443620566802</v>
      </c>
      <c r="H7" s="9"/>
      <c r="I7" s="10"/>
      <c r="J7" s="10"/>
      <c r="K7" s="10"/>
      <c r="L7" s="10"/>
      <c r="M7" s="10"/>
      <c r="N7" s="10"/>
      <c r="O7" s="10">
        <v>69860.557419521094</v>
      </c>
      <c r="P7" s="10"/>
      <c r="Q7" s="10">
        <v>3996.58004316604</v>
      </c>
      <c r="R7" s="10"/>
      <c r="S7" s="10"/>
      <c r="T7" s="10">
        <v>364.87390960285302</v>
      </c>
      <c r="U7" s="10">
        <v>0</v>
      </c>
      <c r="V7" s="10">
        <v>3945.2604102342598</v>
      </c>
      <c r="W7" s="10"/>
      <c r="X7" s="10"/>
      <c r="Y7" s="10"/>
      <c r="Z7" s="10"/>
      <c r="AA7" s="10">
        <v>120.02607639041</v>
      </c>
      <c r="AB7" s="10"/>
      <c r="AC7" s="10">
        <v>0</v>
      </c>
      <c r="AD7" s="11">
        <f t="shared" si="0"/>
        <v>80702.336135159465</v>
      </c>
      <c r="AE7" s="12">
        <f t="shared" si="1"/>
        <v>2.7203220694155883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1228.35459338377</v>
      </c>
      <c r="H8" s="9"/>
      <c r="I8" s="10"/>
      <c r="J8" s="10"/>
      <c r="K8" s="10"/>
      <c r="L8" s="10"/>
      <c r="M8" s="10"/>
      <c r="N8" s="10"/>
      <c r="O8" s="10">
        <v>13859.524109330399</v>
      </c>
      <c r="P8" s="10"/>
      <c r="Q8" s="10">
        <v>2170.9450583562302</v>
      </c>
      <c r="R8" s="10"/>
      <c r="S8" s="10"/>
      <c r="T8" s="10">
        <v>58.575869914746697</v>
      </c>
      <c r="U8" s="10">
        <v>0</v>
      </c>
      <c r="V8" s="10">
        <v>36.161144466865998</v>
      </c>
      <c r="W8" s="10"/>
      <c r="X8" s="10"/>
      <c r="Y8" s="10"/>
      <c r="Z8" s="10"/>
      <c r="AA8" s="10">
        <v>9.0918163416883999</v>
      </c>
      <c r="AB8" s="10"/>
      <c r="AC8" s="10">
        <v>0</v>
      </c>
      <c r="AD8" s="11">
        <f t="shared" si="0"/>
        <v>17362.652591793707</v>
      </c>
      <c r="AE8" s="12">
        <f t="shared" si="1"/>
        <v>0.58526195511798429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21435.776625906801</v>
      </c>
      <c r="G9" s="8">
        <v>0</v>
      </c>
      <c r="H9" s="9"/>
      <c r="I9" s="10"/>
      <c r="J9" s="10"/>
      <c r="K9" s="10">
        <v>1246.0968135993701</v>
      </c>
      <c r="L9" s="10"/>
      <c r="M9" s="10"/>
      <c r="N9" s="10">
        <v>4368.1489228923001</v>
      </c>
      <c r="O9" s="10">
        <v>47912.859339943701</v>
      </c>
      <c r="P9" s="10"/>
      <c r="Q9" s="10">
        <v>27455.7427934763</v>
      </c>
      <c r="R9" s="10"/>
      <c r="S9" s="10"/>
      <c r="T9" s="10">
        <v>298.09992979435702</v>
      </c>
      <c r="U9" s="10"/>
      <c r="V9" s="10">
        <v>34.497394333244898</v>
      </c>
      <c r="W9" s="10"/>
      <c r="X9" s="10"/>
      <c r="Y9" s="10"/>
      <c r="Z9" s="10"/>
      <c r="AA9" s="10">
        <v>69.727452787447405</v>
      </c>
      <c r="AB9" s="10"/>
      <c r="AC9" s="10">
        <v>0</v>
      </c>
      <c r="AD9" s="11">
        <f t="shared" si="0"/>
        <v>102820.94927273353</v>
      </c>
      <c r="AE9" s="12">
        <f t="shared" si="1"/>
        <v>3.4658983977419031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>
        <v>3590.2618283831998</v>
      </c>
      <c r="H11" s="10"/>
      <c r="I11" s="42">
        <v>0</v>
      </c>
      <c r="J11" s="43">
        <v>0</v>
      </c>
      <c r="K11" s="43">
        <v>326.98639092951299</v>
      </c>
      <c r="L11" s="44"/>
      <c r="M11" s="44"/>
      <c r="N11" s="44"/>
      <c r="O11" s="44">
        <v>123284.97978551401</v>
      </c>
      <c r="P11" s="44"/>
      <c r="Q11" s="10">
        <v>31863.339517707002</v>
      </c>
      <c r="R11" s="10"/>
      <c r="S11" s="10"/>
      <c r="T11" s="10">
        <v>624.914069010292</v>
      </c>
      <c r="U11" s="10">
        <v>0</v>
      </c>
      <c r="V11" s="10">
        <v>2522.4657846365699</v>
      </c>
      <c r="W11" s="10"/>
      <c r="X11" s="10"/>
      <c r="Y11" s="10"/>
      <c r="Z11" s="10"/>
      <c r="AA11" s="10">
        <v>68.617488739640606</v>
      </c>
      <c r="AB11" s="10"/>
      <c r="AC11" s="10">
        <v>0</v>
      </c>
      <c r="AD11" s="11">
        <f t="shared" si="0"/>
        <v>162281.56486492019</v>
      </c>
      <c r="AE11" s="12">
        <f t="shared" si="1"/>
        <v>5.4702025183259879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>
        <v>288.89105279599102</v>
      </c>
      <c r="H12" s="10"/>
      <c r="I12" s="43"/>
      <c r="J12" s="42">
        <v>0</v>
      </c>
      <c r="K12" s="43">
        <v>21.157794634241899</v>
      </c>
      <c r="L12" s="44"/>
      <c r="M12" s="44"/>
      <c r="N12" s="44"/>
      <c r="O12" s="44">
        <v>13414.571669372001</v>
      </c>
      <c r="P12" s="44"/>
      <c r="Q12" s="10">
        <v>2574.80536472722</v>
      </c>
      <c r="R12" s="10"/>
      <c r="S12" s="10"/>
      <c r="T12" s="10">
        <v>248.127889671926</v>
      </c>
      <c r="U12" s="10">
        <v>0</v>
      </c>
      <c r="V12" s="10">
        <v>59.090965861808698</v>
      </c>
      <c r="W12" s="10"/>
      <c r="X12" s="10"/>
      <c r="Y12" s="10"/>
      <c r="Z12" s="10"/>
      <c r="AA12" s="10">
        <v>14.27054639802</v>
      </c>
      <c r="AB12" s="10"/>
      <c r="AC12" s="10">
        <v>0</v>
      </c>
      <c r="AD12" s="11">
        <f t="shared" si="0"/>
        <v>16620.915283461207</v>
      </c>
      <c r="AE12" s="12">
        <f t="shared" si="1"/>
        <v>0.56025940294667564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>
        <v>103.46900996426299</v>
      </c>
      <c r="H13" s="10"/>
      <c r="I13" s="43"/>
      <c r="J13" s="43"/>
      <c r="K13" s="42">
        <v>0</v>
      </c>
      <c r="L13" s="44"/>
      <c r="M13" s="44"/>
      <c r="N13" s="44"/>
      <c r="O13" s="44">
        <v>830.562117605548</v>
      </c>
      <c r="P13" s="44"/>
      <c r="Q13" s="10">
        <v>334.25203903607797</v>
      </c>
      <c r="R13" s="10"/>
      <c r="S13" s="10"/>
      <c r="T13" s="10">
        <v>2.2361227131438999</v>
      </c>
      <c r="U13" s="10"/>
      <c r="V13" s="10">
        <v>5.9771075818414996</v>
      </c>
      <c r="W13" s="10"/>
      <c r="X13" s="10"/>
      <c r="Y13" s="10"/>
      <c r="Z13" s="10"/>
      <c r="AA13" s="10">
        <v>0.93985043730219997</v>
      </c>
      <c r="AB13" s="10"/>
      <c r="AC13" s="10">
        <v>0</v>
      </c>
      <c r="AD13" s="11">
        <f t="shared" si="0"/>
        <v>1277.4362473381766</v>
      </c>
      <c r="AE13" s="12">
        <f t="shared" si="1"/>
        <v>4.3059943272094538E-2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2466.90118136398</v>
      </c>
      <c r="H14" s="10"/>
      <c r="I14" s="44"/>
      <c r="J14" s="44"/>
      <c r="K14" s="44"/>
      <c r="L14" s="45">
        <v>0</v>
      </c>
      <c r="M14" s="46">
        <v>0</v>
      </c>
      <c r="N14" s="46">
        <v>108.257339825857</v>
      </c>
      <c r="O14" s="46">
        <v>30305.810475775401</v>
      </c>
      <c r="P14" s="46"/>
      <c r="Q14" s="10">
        <v>7495.5433802315802</v>
      </c>
      <c r="R14" s="10"/>
      <c r="S14" s="10"/>
      <c r="T14" s="10">
        <v>110.981399248945</v>
      </c>
      <c r="U14" s="10">
        <v>0</v>
      </c>
      <c r="V14" s="10">
        <v>424.73535244158597</v>
      </c>
      <c r="W14" s="10"/>
      <c r="X14" s="10"/>
      <c r="Y14" s="10"/>
      <c r="Z14" s="10"/>
      <c r="AA14" s="10">
        <v>42.782897760795301</v>
      </c>
      <c r="AB14" s="10"/>
      <c r="AC14" s="10">
        <v>0</v>
      </c>
      <c r="AD14" s="11">
        <f t="shared" si="0"/>
        <v>40955.012026648146</v>
      </c>
      <c r="AE14" s="12">
        <f t="shared" si="1"/>
        <v>1.3805154646661288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>
        <v>588.11424489424701</v>
      </c>
      <c r="H15" s="10"/>
      <c r="I15" s="44"/>
      <c r="J15" s="44"/>
      <c r="K15" s="44"/>
      <c r="L15" s="46"/>
      <c r="M15" s="45">
        <v>0</v>
      </c>
      <c r="N15" s="46">
        <v>3.2548550992432999</v>
      </c>
      <c r="O15" s="46">
        <v>2249.0562465150001</v>
      </c>
      <c r="P15" s="46"/>
      <c r="Q15" s="10">
        <v>134.56316137786499</v>
      </c>
      <c r="R15" s="10"/>
      <c r="S15" s="10"/>
      <c r="T15" s="10">
        <v>11.2789960988971</v>
      </c>
      <c r="U15" s="10">
        <v>0</v>
      </c>
      <c r="V15" s="10">
        <v>5.0109049236579999</v>
      </c>
      <c r="W15" s="10"/>
      <c r="X15" s="10"/>
      <c r="Y15" s="10"/>
      <c r="Z15" s="10"/>
      <c r="AA15" s="10">
        <v>2.9426924476249998</v>
      </c>
      <c r="AB15" s="10"/>
      <c r="AC15" s="10">
        <v>0</v>
      </c>
      <c r="AD15" s="11">
        <f t="shared" si="0"/>
        <v>2994.2211013565357</v>
      </c>
      <c r="AE15" s="12">
        <f t="shared" si="1"/>
        <v>0.1009294914225092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>
        <v>64.215258977853495</v>
      </c>
      <c r="H16" s="10"/>
      <c r="I16" s="44"/>
      <c r="J16" s="44"/>
      <c r="K16" s="44"/>
      <c r="L16" s="46"/>
      <c r="M16" s="46"/>
      <c r="N16" s="45">
        <v>0</v>
      </c>
      <c r="O16" s="46">
        <v>347.16220887679401</v>
      </c>
      <c r="P16" s="46"/>
      <c r="Q16" s="10">
        <v>54.2703927719935</v>
      </c>
      <c r="R16" s="10"/>
      <c r="S16" s="10"/>
      <c r="T16" s="10">
        <v>0.44484803134450002</v>
      </c>
      <c r="U16" s="10"/>
      <c r="V16" s="10"/>
      <c r="W16" s="10"/>
      <c r="X16" s="10"/>
      <c r="Y16" s="10"/>
      <c r="Z16" s="10"/>
      <c r="AA16" s="10">
        <v>0.87680017206369998</v>
      </c>
      <c r="AB16" s="10"/>
      <c r="AC16" s="10"/>
      <c r="AD16" s="11">
        <f t="shared" si="0"/>
        <v>466.96950883004928</v>
      </c>
      <c r="AE16" s="12">
        <f t="shared" si="1"/>
        <v>1.5740652891225382E-2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92714.502906719397</v>
      </c>
      <c r="G17" s="10">
        <v>18280.761599803602</v>
      </c>
      <c r="H17" s="10"/>
      <c r="I17" s="44"/>
      <c r="J17" s="44"/>
      <c r="K17" s="44">
        <v>11637.504821795101</v>
      </c>
      <c r="L17" s="46"/>
      <c r="M17" s="46"/>
      <c r="N17" s="46">
        <v>9254.0428407703093</v>
      </c>
      <c r="O17" s="45">
        <v>0</v>
      </c>
      <c r="P17" s="46"/>
      <c r="Q17" s="10">
        <v>45944.371134885201</v>
      </c>
      <c r="R17" s="10"/>
      <c r="S17" s="10"/>
      <c r="T17" s="10">
        <v>2493.1330552982099</v>
      </c>
      <c r="U17" s="10">
        <v>0</v>
      </c>
      <c r="V17" s="10">
        <v>1095.6643742148501</v>
      </c>
      <c r="W17" s="10"/>
      <c r="X17" s="10"/>
      <c r="Y17" s="10"/>
      <c r="Z17" s="10"/>
      <c r="AA17" s="10">
        <v>329.00608925784599</v>
      </c>
      <c r="AB17" s="10"/>
      <c r="AC17" s="10">
        <v>0</v>
      </c>
      <c r="AD17" s="11">
        <f t="shared" si="0"/>
        <v>181748.98682274451</v>
      </c>
      <c r="AE17" s="12">
        <f t="shared" si="1"/>
        <v>6.1264122406542514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9895.5430934243304</v>
      </c>
      <c r="G19" s="10">
        <v>7318.3440968977702</v>
      </c>
      <c r="H19" s="10"/>
      <c r="I19" s="10"/>
      <c r="J19" s="10"/>
      <c r="K19" s="10">
        <v>1792.3210196227201</v>
      </c>
      <c r="L19" s="10"/>
      <c r="M19" s="10"/>
      <c r="N19" s="10">
        <v>659.88576617084004</v>
      </c>
      <c r="O19" s="10">
        <v>57074.0957672277</v>
      </c>
      <c r="P19" s="10"/>
      <c r="Q19" s="13">
        <v>0</v>
      </c>
      <c r="R19" s="14"/>
      <c r="S19" s="14"/>
      <c r="T19" s="10">
        <v>1858.0735655114299</v>
      </c>
      <c r="U19" s="10">
        <v>0</v>
      </c>
      <c r="V19" s="10">
        <v>214.60424638187001</v>
      </c>
      <c r="W19" s="10"/>
      <c r="X19" s="10"/>
      <c r="Y19" s="10"/>
      <c r="Z19" s="10"/>
      <c r="AA19" s="10">
        <v>96.390543424321805</v>
      </c>
      <c r="AB19" s="10"/>
      <c r="AC19" s="10">
        <v>0</v>
      </c>
      <c r="AD19" s="11">
        <f t="shared" si="0"/>
        <v>78909.258098660983</v>
      </c>
      <c r="AE19" s="12">
        <f t="shared" si="1"/>
        <v>2.6598808233691047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10">
        <v>0</v>
      </c>
      <c r="E23" s="10">
        <v>0</v>
      </c>
      <c r="F23" s="10">
        <v>0</v>
      </c>
      <c r="G23" s="10"/>
      <c r="H23" s="10"/>
      <c r="I23" s="10">
        <v>0</v>
      </c>
      <c r="J23" s="10">
        <v>0</v>
      </c>
      <c r="K23" s="10"/>
      <c r="L23" s="10">
        <v>0</v>
      </c>
      <c r="M23" s="10">
        <v>0</v>
      </c>
      <c r="N23" s="10"/>
      <c r="O23" s="10">
        <v>0</v>
      </c>
      <c r="P23" s="10"/>
      <c r="Q23" s="10">
        <v>0</v>
      </c>
      <c r="R23" s="10"/>
      <c r="S23" s="10"/>
      <c r="T23" s="10"/>
      <c r="U23" s="16">
        <v>0</v>
      </c>
      <c r="V23" s="17">
        <v>0</v>
      </c>
      <c r="W23" s="10"/>
      <c r="X23" s="10">
        <v>0</v>
      </c>
      <c r="Y23" s="10"/>
      <c r="Z23" s="10"/>
      <c r="AA23" s="10">
        <v>0</v>
      </c>
      <c r="AB23" s="10"/>
      <c r="AC23" s="10"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>
        <v>0</v>
      </c>
      <c r="G24" s="10"/>
      <c r="H24" s="10"/>
      <c r="I24" s="10"/>
      <c r="J24" s="10"/>
      <c r="K24" s="10"/>
      <c r="L24" s="10"/>
      <c r="M24" s="10"/>
      <c r="N24" s="10"/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>
        <v>0</v>
      </c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v>0</v>
      </c>
      <c r="U25" s="10"/>
      <c r="V25" s="10"/>
      <c r="W25" s="18">
        <v>0</v>
      </c>
      <c r="X25" s="19"/>
      <c r="Y25" s="19"/>
      <c r="Z25" s="19"/>
      <c r="AA25" s="19"/>
      <c r="AB25" s="19"/>
      <c r="AC25" s="19">
        <v>0</v>
      </c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>
        <v>0</v>
      </c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>
        <v>0</v>
      </c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>
        <v>0</v>
      </c>
      <c r="H29" s="10"/>
      <c r="I29" s="10"/>
      <c r="J29" s="10"/>
      <c r="K29" s="10">
        <v>0</v>
      </c>
      <c r="L29" s="10"/>
      <c r="M29" s="10"/>
      <c r="N29" s="10">
        <v>0</v>
      </c>
      <c r="O29" s="10">
        <v>0</v>
      </c>
      <c r="P29" s="10"/>
      <c r="Q29" s="10"/>
      <c r="R29" s="10"/>
      <c r="S29" s="10"/>
      <c r="T29" s="10">
        <v>0</v>
      </c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>
        <v>0</v>
      </c>
      <c r="F31" s="10">
        <v>0</v>
      </c>
      <c r="G31" s="10">
        <v>0</v>
      </c>
      <c r="H31" s="10"/>
      <c r="I31" s="10">
        <v>0</v>
      </c>
      <c r="J31" s="10">
        <v>0</v>
      </c>
      <c r="K31" s="10">
        <v>0</v>
      </c>
      <c r="L31" s="10">
        <v>0</v>
      </c>
      <c r="M31" s="10"/>
      <c r="N31" s="10">
        <v>0</v>
      </c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>
        <v>0</v>
      </c>
      <c r="W31" s="19"/>
      <c r="X31" s="19"/>
      <c r="Y31" s="19"/>
      <c r="Z31" s="19"/>
      <c r="AA31" s="19">
        <v>0</v>
      </c>
      <c r="AB31" s="19"/>
      <c r="AC31" s="18"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40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138709.56909020024</v>
      </c>
      <c r="G32" s="20">
        <f t="shared" si="2"/>
        <v>88759.184603326241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15024.066840580945</v>
      </c>
      <c r="L32" s="20">
        <f t="shared" si="2"/>
        <v>0</v>
      </c>
      <c r="M32" s="20">
        <f t="shared" si="2"/>
        <v>0</v>
      </c>
      <c r="N32" s="20">
        <f t="shared" si="2"/>
        <v>14393.589724758551</v>
      </c>
      <c r="O32" s="20">
        <f t="shared" si="2"/>
        <v>2204313.8155301912</v>
      </c>
      <c r="P32" s="20">
        <f t="shared" si="2"/>
        <v>0</v>
      </c>
      <c r="Q32" s="20">
        <f t="shared" si="2"/>
        <v>461461.51566925249</v>
      </c>
      <c r="R32" s="20">
        <f t="shared" si="2"/>
        <v>0</v>
      </c>
      <c r="S32" s="20">
        <f t="shared" si="2"/>
        <v>0</v>
      </c>
      <c r="T32" s="20">
        <f t="shared" si="2"/>
        <v>12363.877581218025</v>
      </c>
      <c r="U32" s="20">
        <f t="shared" si="2"/>
        <v>0</v>
      </c>
      <c r="V32" s="20">
        <f t="shared" si="2"/>
        <v>28694.835938727952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2925.9227610129801</v>
      </c>
      <c r="AB32" s="20">
        <f t="shared" si="2"/>
        <v>0</v>
      </c>
      <c r="AC32" s="20">
        <f t="shared" si="2"/>
        <v>0</v>
      </c>
      <c r="AD32" s="34">
        <f t="shared" si="2"/>
        <v>2966646.3777392688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4.6756354289823987</v>
      </c>
      <c r="G33" s="35">
        <f t="shared" si="3"/>
        <v>2.991903088596799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0.50643268282045895</v>
      </c>
      <c r="L33" s="35">
        <f t="shared" si="3"/>
        <v>0</v>
      </c>
      <c r="M33" s="35">
        <f t="shared" si="3"/>
        <v>0</v>
      </c>
      <c r="N33" s="35">
        <f t="shared" si="3"/>
        <v>0.48518049986554773</v>
      </c>
      <c r="O33" s="35">
        <f t="shared" si="3"/>
        <v>74.303221040115588</v>
      </c>
      <c r="P33" s="35">
        <f t="shared" si="3"/>
        <v>0</v>
      </c>
      <c r="Q33" s="35">
        <f t="shared" si="3"/>
        <v>15.554988930662811</v>
      </c>
      <c r="R33" s="35">
        <f t="shared" si="3"/>
        <v>0</v>
      </c>
      <c r="S33" s="35">
        <f t="shared" si="3"/>
        <v>0</v>
      </c>
      <c r="T33" s="35">
        <f t="shared" si="3"/>
        <v>0.41676276869371637</v>
      </c>
      <c r="U33" s="35">
        <f t="shared" si="3"/>
        <v>0</v>
      </c>
      <c r="V33" s="35">
        <f t="shared" si="3"/>
        <v>0.96724827583241768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9.8627284430262224E-2</v>
      </c>
      <c r="AB33" s="35">
        <f t="shared" si="3"/>
        <v>0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62"/>
  <sheetViews>
    <sheetView showGridLines="0" zoomScale="65" zoomScaleNormal="65" workbookViewId="0"/>
  </sheetViews>
  <sheetFormatPr defaultRowHeight="16.2" x14ac:dyDescent="0.35"/>
  <cols>
    <col min="1" max="1" width="3.88671875" style="38" bestFit="1" customWidth="1"/>
    <col min="2" max="2" width="10.77734375" style="39" customWidth="1"/>
    <col min="3" max="3" width="10.77734375" style="38" customWidth="1"/>
    <col min="4" max="29" width="12.77734375" style="38" customWidth="1"/>
    <col min="30" max="30" width="14.33203125" style="38" bestFit="1" customWidth="1"/>
    <col min="31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56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42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43</v>
      </c>
      <c r="AE3" s="137" t="s">
        <v>4</v>
      </c>
      <c r="AF3" s="26"/>
    </row>
    <row r="4" spans="1:32" ht="32.4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42666.180921148203</v>
      </c>
      <c r="G6" s="9">
        <v>31972.960083118302</v>
      </c>
      <c r="H6" s="9"/>
      <c r="I6" s="10"/>
      <c r="J6" s="10"/>
      <c r="K6" s="10"/>
      <c r="L6" s="10"/>
      <c r="M6" s="10"/>
      <c r="N6" s="10"/>
      <c r="O6" s="10">
        <v>686436.22472909396</v>
      </c>
      <c r="P6" s="10"/>
      <c r="Q6" s="10">
        <v>205382.21533386799</v>
      </c>
      <c r="R6" s="10">
        <v>2026.3013926824101</v>
      </c>
      <c r="S6" s="10">
        <v>27416.678940203401</v>
      </c>
      <c r="T6" s="10">
        <v>1920.80856266811</v>
      </c>
      <c r="U6" s="10"/>
      <c r="V6" s="10">
        <v>4878.8454235547797</v>
      </c>
      <c r="W6" s="10"/>
      <c r="X6" s="10"/>
      <c r="Y6" s="10"/>
      <c r="Z6" s="10"/>
      <c r="AA6" s="10">
        <v>1100.90832901816</v>
      </c>
      <c r="AB6" s="10"/>
      <c r="AC6" s="10">
        <v>0</v>
      </c>
      <c r="AD6" s="11">
        <f t="shared" ref="AD6:AD31" si="0">SUM(D6:AC6)</f>
        <v>1003801.1237153553</v>
      </c>
      <c r="AE6" s="12">
        <f t="shared" ref="AE6:AE31" si="1">AD6/$AD$32*100</f>
        <v>66.226532030169878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>
        <v>2169.94114104347</v>
      </c>
      <c r="G7" s="9">
        <v>527.100731804117</v>
      </c>
      <c r="H7" s="9"/>
      <c r="I7" s="10"/>
      <c r="J7" s="10"/>
      <c r="K7" s="10"/>
      <c r="L7" s="10"/>
      <c r="M7" s="10"/>
      <c r="N7" s="10"/>
      <c r="O7" s="10">
        <v>31495.453588755699</v>
      </c>
      <c r="P7" s="10"/>
      <c r="Q7" s="10">
        <v>12092.5106217662</v>
      </c>
      <c r="R7" s="10">
        <v>37.815391159247497</v>
      </c>
      <c r="S7" s="10">
        <v>1030.4827757098501</v>
      </c>
      <c r="T7" s="10">
        <v>325.511405812205</v>
      </c>
      <c r="U7" s="10"/>
      <c r="V7" s="10">
        <v>24.477074491124199</v>
      </c>
      <c r="W7" s="10"/>
      <c r="X7" s="10"/>
      <c r="Y7" s="10"/>
      <c r="Z7" s="10"/>
      <c r="AA7" s="10">
        <v>83.737407184872495</v>
      </c>
      <c r="AB7" s="10"/>
      <c r="AC7" s="10"/>
      <c r="AD7" s="11">
        <f t="shared" si="0"/>
        <v>47787.030137726782</v>
      </c>
      <c r="AE7" s="12">
        <f t="shared" si="1"/>
        <v>3.1527851556184143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3205.3305474615399</v>
      </c>
      <c r="H8" s="9"/>
      <c r="I8" s="10"/>
      <c r="J8" s="10"/>
      <c r="K8" s="10"/>
      <c r="L8" s="10"/>
      <c r="M8" s="10"/>
      <c r="N8" s="10"/>
      <c r="O8" s="10">
        <v>60551.5845919524</v>
      </c>
      <c r="P8" s="10"/>
      <c r="Q8" s="10">
        <v>9861.6345706463799</v>
      </c>
      <c r="R8" s="10">
        <v>319.13517531209197</v>
      </c>
      <c r="S8" s="10">
        <v>1256.18536211072</v>
      </c>
      <c r="T8" s="10">
        <v>103.905799670573</v>
      </c>
      <c r="U8" s="10"/>
      <c r="V8" s="10">
        <v>97.694082744898793</v>
      </c>
      <c r="W8" s="10"/>
      <c r="X8" s="10"/>
      <c r="Y8" s="10"/>
      <c r="Z8" s="10"/>
      <c r="AA8" s="10">
        <v>40.901801359788102</v>
      </c>
      <c r="AB8" s="10"/>
      <c r="AC8" s="10">
        <v>0</v>
      </c>
      <c r="AD8" s="11">
        <f t="shared" si="0"/>
        <v>75436.371931258385</v>
      </c>
      <c r="AE8" s="12">
        <f t="shared" si="1"/>
        <v>4.9769712186155708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5478.7083497369604</v>
      </c>
      <c r="G9" s="8">
        <v>0</v>
      </c>
      <c r="H9" s="9"/>
      <c r="I9" s="10"/>
      <c r="J9" s="10"/>
      <c r="K9" s="10">
        <v>305.80407048132901</v>
      </c>
      <c r="L9" s="10"/>
      <c r="M9" s="10"/>
      <c r="N9" s="10">
        <v>402.82813820636898</v>
      </c>
      <c r="O9" s="10">
        <v>24243.0734485219</v>
      </c>
      <c r="P9" s="10"/>
      <c r="Q9" s="10">
        <v>7915.2994934204798</v>
      </c>
      <c r="R9" s="10">
        <v>693.07401502438995</v>
      </c>
      <c r="S9" s="10">
        <v>3368.6659115213301</v>
      </c>
      <c r="T9" s="10">
        <v>164.029524581636</v>
      </c>
      <c r="U9" s="10"/>
      <c r="V9" s="10">
        <v>6.3207466635504996</v>
      </c>
      <c r="W9" s="10"/>
      <c r="X9" s="10"/>
      <c r="Y9" s="10"/>
      <c r="Z9" s="10"/>
      <c r="AA9" s="10">
        <v>19.298934041795398</v>
      </c>
      <c r="AB9" s="10"/>
      <c r="AC9" s="10"/>
      <c r="AD9" s="11">
        <f t="shared" si="0"/>
        <v>42597.102632199749</v>
      </c>
      <c r="AE9" s="12">
        <f t="shared" si="1"/>
        <v>2.81037579577742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>
        <v>4640.1379619002701</v>
      </c>
      <c r="H11" s="10"/>
      <c r="I11" s="42">
        <v>0</v>
      </c>
      <c r="J11" s="43">
        <v>0</v>
      </c>
      <c r="K11" s="43">
        <v>2308.7320497567398</v>
      </c>
      <c r="L11" s="44"/>
      <c r="M11" s="44"/>
      <c r="N11" s="44"/>
      <c r="O11" s="44">
        <v>67607.401139064503</v>
      </c>
      <c r="P11" s="44"/>
      <c r="Q11" s="10">
        <v>27529.803934528201</v>
      </c>
      <c r="R11" s="10">
        <v>135.035461376911</v>
      </c>
      <c r="S11" s="10">
        <v>953.57819104762098</v>
      </c>
      <c r="T11" s="10">
        <v>226.289013494758</v>
      </c>
      <c r="U11" s="10"/>
      <c r="V11" s="10">
        <v>705.56594029445102</v>
      </c>
      <c r="W11" s="10"/>
      <c r="X11" s="10"/>
      <c r="Y11" s="10"/>
      <c r="Z11" s="10"/>
      <c r="AA11" s="10">
        <v>88.757729173374997</v>
      </c>
      <c r="AB11" s="10"/>
      <c r="AC11" s="10"/>
      <c r="AD11" s="11">
        <f t="shared" si="0"/>
        <v>104195.30142063682</v>
      </c>
      <c r="AE11" s="12">
        <f t="shared" si="1"/>
        <v>6.8743631620836476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>
        <v>361.64877649282801</v>
      </c>
      <c r="H12" s="10"/>
      <c r="I12" s="43"/>
      <c r="J12" s="42">
        <v>0</v>
      </c>
      <c r="K12" s="43">
        <v>549.16276210976605</v>
      </c>
      <c r="L12" s="44"/>
      <c r="M12" s="44"/>
      <c r="N12" s="44"/>
      <c r="O12" s="44">
        <v>6114.8333357597803</v>
      </c>
      <c r="P12" s="44"/>
      <c r="Q12" s="10">
        <v>2595.21186059709</v>
      </c>
      <c r="R12" s="10"/>
      <c r="S12" s="10"/>
      <c r="T12" s="10">
        <v>25.421304405351599</v>
      </c>
      <c r="U12" s="10"/>
      <c r="V12" s="10">
        <v>2.1080384838101001</v>
      </c>
      <c r="W12" s="10"/>
      <c r="X12" s="10"/>
      <c r="Y12" s="10"/>
      <c r="Z12" s="10"/>
      <c r="AA12" s="10">
        <v>22.427947745611601</v>
      </c>
      <c r="AB12" s="10"/>
      <c r="AC12" s="10"/>
      <c r="AD12" s="11">
        <f t="shared" si="0"/>
        <v>9670.8140255942362</v>
      </c>
      <c r="AE12" s="12">
        <f t="shared" si="1"/>
        <v>0.63803920885572474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>
        <v>64.174344641246606</v>
      </c>
      <c r="H13" s="10"/>
      <c r="I13" s="43"/>
      <c r="J13" s="43"/>
      <c r="K13" s="42">
        <v>0</v>
      </c>
      <c r="L13" s="44"/>
      <c r="M13" s="44"/>
      <c r="N13" s="44"/>
      <c r="O13" s="44">
        <v>3823.2832936755599</v>
      </c>
      <c r="P13" s="44"/>
      <c r="Q13" s="10">
        <v>1217.27206972458</v>
      </c>
      <c r="R13" s="10">
        <v>5.1628216281406001</v>
      </c>
      <c r="S13" s="10">
        <v>47.890604865999101</v>
      </c>
      <c r="T13" s="10">
        <v>10.942128320164</v>
      </c>
      <c r="U13" s="10"/>
      <c r="V13" s="10">
        <v>6.0650338189101998</v>
      </c>
      <c r="W13" s="10"/>
      <c r="X13" s="10"/>
      <c r="Y13" s="10"/>
      <c r="Z13" s="10"/>
      <c r="AA13" s="10">
        <v>3.6750656163951998</v>
      </c>
      <c r="AB13" s="10"/>
      <c r="AC13" s="10"/>
      <c r="AD13" s="11">
        <f t="shared" si="0"/>
        <v>5178.4653622909946</v>
      </c>
      <c r="AE13" s="12">
        <f t="shared" si="1"/>
        <v>0.34165313634390743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1985.1646926984699</v>
      </c>
      <c r="H14" s="10"/>
      <c r="I14" s="44"/>
      <c r="J14" s="44"/>
      <c r="K14" s="44"/>
      <c r="L14" s="45">
        <v>0</v>
      </c>
      <c r="M14" s="46">
        <v>0</v>
      </c>
      <c r="N14" s="46">
        <v>383.88747157452298</v>
      </c>
      <c r="O14" s="46">
        <v>9159.2514842958808</v>
      </c>
      <c r="P14" s="46"/>
      <c r="Q14" s="10">
        <v>4088.61404504246</v>
      </c>
      <c r="R14" s="10">
        <v>63.493796898973301</v>
      </c>
      <c r="S14" s="10">
        <v>269.89272976186697</v>
      </c>
      <c r="T14" s="10">
        <v>17.939756864041101</v>
      </c>
      <c r="U14" s="10"/>
      <c r="V14" s="10">
        <v>189.88074340306699</v>
      </c>
      <c r="W14" s="10"/>
      <c r="X14" s="10"/>
      <c r="Y14" s="10"/>
      <c r="Z14" s="10"/>
      <c r="AA14" s="10">
        <v>18.712128957818599</v>
      </c>
      <c r="AB14" s="10"/>
      <c r="AC14" s="10"/>
      <c r="AD14" s="11">
        <f t="shared" si="0"/>
        <v>16176.8368494971</v>
      </c>
      <c r="AE14" s="12">
        <f t="shared" si="1"/>
        <v>1.0672789444533908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>
        <v>148.32196953864499</v>
      </c>
      <c r="H15" s="10"/>
      <c r="I15" s="44"/>
      <c r="J15" s="44"/>
      <c r="K15" s="44"/>
      <c r="L15" s="46"/>
      <c r="M15" s="45">
        <v>0</v>
      </c>
      <c r="N15" s="46">
        <v>2.7311780887602</v>
      </c>
      <c r="O15" s="46">
        <v>963.02467371531498</v>
      </c>
      <c r="P15" s="46"/>
      <c r="Q15" s="10">
        <v>324.05001324332898</v>
      </c>
      <c r="R15" s="10">
        <v>0.40595683154680001</v>
      </c>
      <c r="S15" s="10">
        <v>5.3957384497267</v>
      </c>
      <c r="T15" s="10">
        <v>1.2827895967477001</v>
      </c>
      <c r="U15" s="10"/>
      <c r="V15" s="10">
        <v>0.22110126728519999</v>
      </c>
      <c r="W15" s="10"/>
      <c r="X15" s="10"/>
      <c r="Y15" s="10"/>
      <c r="Z15" s="10"/>
      <c r="AA15" s="10">
        <v>0.89468857866399998</v>
      </c>
      <c r="AB15" s="10"/>
      <c r="AC15" s="10"/>
      <c r="AD15" s="11">
        <f t="shared" si="0"/>
        <v>1446.3281093100195</v>
      </c>
      <c r="AE15" s="12">
        <f t="shared" si="1"/>
        <v>9.5422581818623842E-2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>
        <v>337.55216118642699</v>
      </c>
      <c r="H16" s="10"/>
      <c r="I16" s="44"/>
      <c r="J16" s="44"/>
      <c r="K16" s="44"/>
      <c r="L16" s="46"/>
      <c r="M16" s="46"/>
      <c r="N16" s="45">
        <v>0</v>
      </c>
      <c r="O16" s="46">
        <v>935.31979589508296</v>
      </c>
      <c r="P16" s="46"/>
      <c r="Q16" s="10">
        <v>280.12075576828101</v>
      </c>
      <c r="R16" s="10">
        <v>16.941088377118501</v>
      </c>
      <c r="S16" s="10">
        <v>26.372665050175598</v>
      </c>
      <c r="T16" s="10">
        <v>1.8298870560935001</v>
      </c>
      <c r="U16" s="10"/>
      <c r="V16" s="10">
        <v>1.7051147308650001</v>
      </c>
      <c r="W16" s="10"/>
      <c r="X16" s="10"/>
      <c r="Y16" s="10"/>
      <c r="Z16" s="10"/>
      <c r="AA16" s="10">
        <v>0.2377134391587</v>
      </c>
      <c r="AB16" s="10"/>
      <c r="AC16" s="10"/>
      <c r="AD16" s="11">
        <f t="shared" si="0"/>
        <v>1600.0791815032021</v>
      </c>
      <c r="AE16" s="12">
        <f t="shared" si="1"/>
        <v>0.10556642412633793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29123.1695425158</v>
      </c>
      <c r="G17" s="10">
        <v>30247.639529152799</v>
      </c>
      <c r="H17" s="10"/>
      <c r="I17" s="44"/>
      <c r="J17" s="44"/>
      <c r="K17" s="44">
        <v>4199.4215595522101</v>
      </c>
      <c r="L17" s="46"/>
      <c r="M17" s="46"/>
      <c r="N17" s="46">
        <v>1257.7210453099001</v>
      </c>
      <c r="O17" s="45">
        <v>0</v>
      </c>
      <c r="P17" s="46">
        <v>21773.484508633199</v>
      </c>
      <c r="Q17" s="10">
        <v>81714.027864112402</v>
      </c>
      <c r="R17" s="10">
        <v>1905.4651030413299</v>
      </c>
      <c r="S17" s="10">
        <v>21003.2556380307</v>
      </c>
      <c r="T17" s="10">
        <v>1450.6094768267101</v>
      </c>
      <c r="U17" s="10"/>
      <c r="V17" s="10">
        <v>644.54327123123005</v>
      </c>
      <c r="W17" s="10"/>
      <c r="X17" s="10"/>
      <c r="Y17" s="10"/>
      <c r="Z17" s="10"/>
      <c r="AA17" s="10">
        <v>227.522046410082</v>
      </c>
      <c r="AB17" s="10"/>
      <c r="AC17" s="10">
        <v>0</v>
      </c>
      <c r="AD17" s="11">
        <f t="shared" si="0"/>
        <v>193546.85958481635</v>
      </c>
      <c r="AE17" s="12">
        <f t="shared" si="1"/>
        <v>12.769399229390954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896.87032436587697</v>
      </c>
      <c r="G19" s="10">
        <v>2818.3002319289299</v>
      </c>
      <c r="H19" s="10"/>
      <c r="I19" s="10"/>
      <c r="J19" s="10"/>
      <c r="K19" s="10">
        <v>139.90764053180601</v>
      </c>
      <c r="L19" s="10"/>
      <c r="M19" s="10"/>
      <c r="N19" s="10">
        <v>110.33732560857899</v>
      </c>
      <c r="O19" s="10">
        <v>9564.0719326701001</v>
      </c>
      <c r="P19" s="10"/>
      <c r="Q19" s="13">
        <v>0</v>
      </c>
      <c r="R19" s="14">
        <v>0</v>
      </c>
      <c r="S19" s="14">
        <v>0</v>
      </c>
      <c r="T19" s="10">
        <v>670.00845877772997</v>
      </c>
      <c r="U19" s="10"/>
      <c r="V19" s="10">
        <v>40.0662708921882</v>
      </c>
      <c r="W19" s="10"/>
      <c r="X19" s="10"/>
      <c r="Y19" s="10"/>
      <c r="Z19" s="10"/>
      <c r="AA19" s="10">
        <v>32.547069701476701</v>
      </c>
      <c r="AB19" s="10"/>
      <c r="AC19" s="10"/>
      <c r="AD19" s="11">
        <f t="shared" si="0"/>
        <v>14272.109254476687</v>
      </c>
      <c r="AE19" s="12">
        <f t="shared" si="1"/>
        <v>0.94161311274613535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/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>
        <v>0</v>
      </c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>
        <v>0</v>
      </c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>
        <v>0</v>
      </c>
      <c r="H29" s="10"/>
      <c r="I29" s="10"/>
      <c r="J29" s="10"/>
      <c r="K29" s="10">
        <v>0</v>
      </c>
      <c r="L29" s="10"/>
      <c r="M29" s="10"/>
      <c r="N29" s="10"/>
      <c r="O29" s="10">
        <v>0</v>
      </c>
      <c r="P29" s="10"/>
      <c r="Q29" s="10"/>
      <c r="R29" s="10"/>
      <c r="S29" s="10"/>
      <c r="T29" s="10">
        <v>0</v>
      </c>
      <c r="U29" s="10"/>
      <c r="V29" s="10">
        <v>0</v>
      </c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>
        <v>0</v>
      </c>
      <c r="F31" s="10">
        <v>0</v>
      </c>
      <c r="G31" s="10">
        <v>0</v>
      </c>
      <c r="H31" s="10"/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/>
      <c r="Q31" s="10">
        <v>0</v>
      </c>
      <c r="R31" s="10"/>
      <c r="S31" s="10">
        <v>0</v>
      </c>
      <c r="T31" s="10">
        <v>0</v>
      </c>
      <c r="U31" s="10">
        <v>0</v>
      </c>
      <c r="V31" s="10">
        <v>0</v>
      </c>
      <c r="W31" s="19">
        <v>0</v>
      </c>
      <c r="X31" s="19">
        <v>0</v>
      </c>
      <c r="Y31" s="19"/>
      <c r="Z31" s="19"/>
      <c r="AA31" s="19">
        <v>0</v>
      </c>
      <c r="AB31" s="19"/>
      <c r="AC31" s="18"/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44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80334.870278810311</v>
      </c>
      <c r="G32" s="20">
        <f t="shared" si="2"/>
        <v>76308.331029923575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7503.0280824318506</v>
      </c>
      <c r="L32" s="20">
        <f t="shared" si="2"/>
        <v>0</v>
      </c>
      <c r="M32" s="20">
        <f t="shared" si="2"/>
        <v>0</v>
      </c>
      <c r="N32" s="20">
        <f t="shared" si="2"/>
        <v>2157.5051587881312</v>
      </c>
      <c r="O32" s="20">
        <f t="shared" si="2"/>
        <v>900893.52201340022</v>
      </c>
      <c r="P32" s="20">
        <f t="shared" si="2"/>
        <v>21773.484508633199</v>
      </c>
      <c r="Q32" s="20">
        <f t="shared" si="2"/>
        <v>353000.76056271739</v>
      </c>
      <c r="R32" s="20">
        <f t="shared" si="2"/>
        <v>5202.8302023321603</v>
      </c>
      <c r="S32" s="20">
        <f t="shared" si="2"/>
        <v>55378.398556751388</v>
      </c>
      <c r="T32" s="20">
        <f t="shared" si="2"/>
        <v>4918.5781080741199</v>
      </c>
      <c r="U32" s="20">
        <f t="shared" si="2"/>
        <v>0</v>
      </c>
      <c r="V32" s="20">
        <f t="shared" si="2"/>
        <v>6597.4928415761588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1639.6208612271976</v>
      </c>
      <c r="AB32" s="20">
        <f t="shared" si="2"/>
        <v>0</v>
      </c>
      <c r="AC32" s="20">
        <f t="shared" si="2"/>
        <v>0</v>
      </c>
      <c r="AD32" s="34">
        <f t="shared" si="2"/>
        <v>1515708.4222046656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5.3001533211750358</v>
      </c>
      <c r="G33" s="35">
        <f t="shared" si="3"/>
        <v>5.0344993741559936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0.49501790532498074</v>
      </c>
      <c r="L33" s="35">
        <f t="shared" si="3"/>
        <v>0</v>
      </c>
      <c r="M33" s="35">
        <f t="shared" si="3"/>
        <v>0</v>
      </c>
      <c r="N33" s="35">
        <f t="shared" si="3"/>
        <v>0.14234302107063201</v>
      </c>
      <c r="O33" s="35">
        <f t="shared" si="3"/>
        <v>59.437125822855187</v>
      </c>
      <c r="P33" s="35">
        <f t="shared" si="3"/>
        <v>1.4365219714859598</v>
      </c>
      <c r="Q33" s="35">
        <f t="shared" si="3"/>
        <v>23.289489943538218</v>
      </c>
      <c r="R33" s="35">
        <f t="shared" si="3"/>
        <v>0.34326062494027781</v>
      </c>
      <c r="S33" s="35">
        <f t="shared" si="3"/>
        <v>3.653631380909069</v>
      </c>
      <c r="T33" s="35">
        <f t="shared" si="3"/>
        <v>0.32450687982058107</v>
      </c>
      <c r="U33" s="35">
        <f t="shared" si="3"/>
        <v>0</v>
      </c>
      <c r="V33" s="35">
        <f t="shared" si="3"/>
        <v>0.43527453862002108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0.10817521610405091</v>
      </c>
      <c r="AB33" s="35">
        <f t="shared" si="3"/>
        <v>0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 activeCell="D6" sqref="D6:AC31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22" t="s">
        <v>64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  <c r="AF2" s="26"/>
    </row>
    <row r="3" spans="1:32" ht="19.95" customHeight="1" x14ac:dyDescent="0.35">
      <c r="A3" s="22"/>
      <c r="B3" s="125" t="s">
        <v>1</v>
      </c>
      <c r="C3" s="126"/>
      <c r="D3" s="131" t="s">
        <v>2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4" t="s">
        <v>3</v>
      </c>
      <c r="AE3" s="137" t="s">
        <v>4</v>
      </c>
      <c r="AF3" s="26"/>
    </row>
    <row r="4" spans="1:32" ht="32.4" customHeight="1" x14ac:dyDescent="0.35">
      <c r="A4" s="22"/>
      <c r="B4" s="127"/>
      <c r="C4" s="128"/>
      <c r="D4" s="140" t="s">
        <v>5</v>
      </c>
      <c r="E4" s="141"/>
      <c r="F4" s="141"/>
      <c r="G4" s="141"/>
      <c r="H4" s="142"/>
      <c r="I4" s="143" t="s">
        <v>6</v>
      </c>
      <c r="J4" s="144"/>
      <c r="K4" s="144"/>
      <c r="L4" s="144"/>
      <c r="M4" s="144"/>
      <c r="N4" s="144"/>
      <c r="O4" s="144"/>
      <c r="P4" s="145"/>
      <c r="Q4" s="146" t="s">
        <v>7</v>
      </c>
      <c r="R4" s="147"/>
      <c r="S4" s="148"/>
      <c r="T4" s="28" t="s">
        <v>8</v>
      </c>
      <c r="U4" s="149" t="s">
        <v>9</v>
      </c>
      <c r="V4" s="150"/>
      <c r="W4" s="151" t="s">
        <v>54</v>
      </c>
      <c r="X4" s="152"/>
      <c r="Y4" s="152"/>
      <c r="Z4" s="152"/>
      <c r="AA4" s="152"/>
      <c r="AB4" s="152"/>
      <c r="AC4" s="153"/>
      <c r="AD4" s="135"/>
      <c r="AE4" s="138"/>
      <c r="AF4" s="26"/>
    </row>
    <row r="5" spans="1:32" ht="19.95" customHeight="1" x14ac:dyDescent="0.35">
      <c r="A5" s="22"/>
      <c r="B5" s="129"/>
      <c r="C5" s="130"/>
      <c r="D5" s="75" t="s">
        <v>10</v>
      </c>
      <c r="E5" s="75" t="s">
        <v>11</v>
      </c>
      <c r="F5" s="75" t="s">
        <v>46</v>
      </c>
      <c r="G5" s="75" t="s">
        <v>47</v>
      </c>
      <c r="H5" s="75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77" t="s">
        <v>50</v>
      </c>
      <c r="R5" s="77" t="s">
        <v>19</v>
      </c>
      <c r="S5" s="77" t="s">
        <v>20</v>
      </c>
      <c r="T5" s="28" t="s">
        <v>21</v>
      </c>
      <c r="U5" s="78" t="s">
        <v>22</v>
      </c>
      <c r="V5" s="78" t="s">
        <v>51</v>
      </c>
      <c r="W5" s="79" t="s">
        <v>23</v>
      </c>
      <c r="X5" s="79" t="s">
        <v>24</v>
      </c>
      <c r="Y5" s="79" t="s">
        <v>25</v>
      </c>
      <c r="Z5" s="79" t="s">
        <v>26</v>
      </c>
      <c r="AA5" s="79" t="s">
        <v>27</v>
      </c>
      <c r="AB5" s="79" t="s">
        <v>28</v>
      </c>
      <c r="AC5" s="79" t="s">
        <v>29</v>
      </c>
      <c r="AD5" s="136"/>
      <c r="AE5" s="139"/>
      <c r="AF5" s="26"/>
    </row>
    <row r="6" spans="1:32" ht="19.95" customHeight="1" x14ac:dyDescent="0.3">
      <c r="A6" s="25">
        <v>1</v>
      </c>
      <c r="B6" s="106" t="s">
        <v>5</v>
      </c>
      <c r="C6" s="75" t="s">
        <v>10</v>
      </c>
      <c r="D6" s="8">
        <v>0</v>
      </c>
      <c r="E6" s="9">
        <v>0</v>
      </c>
      <c r="F6" s="9"/>
      <c r="G6" s="9">
        <v>55350.680853848797</v>
      </c>
      <c r="H6" s="9"/>
      <c r="I6" s="10"/>
      <c r="J6" s="10"/>
      <c r="K6" s="10"/>
      <c r="L6" s="10"/>
      <c r="M6" s="10"/>
      <c r="N6" s="10"/>
      <c r="O6" s="10">
        <v>293587.13304980501</v>
      </c>
      <c r="P6" s="10"/>
      <c r="Q6" s="10">
        <v>55177.591472404099</v>
      </c>
      <c r="R6" s="10"/>
      <c r="S6" s="10"/>
      <c r="T6" s="10">
        <v>8236.2241250045809</v>
      </c>
      <c r="U6" s="10"/>
      <c r="V6" s="10">
        <v>26028.223136344201</v>
      </c>
      <c r="W6" s="10"/>
      <c r="X6" s="10"/>
      <c r="Y6" s="10"/>
      <c r="Z6" s="10"/>
      <c r="AA6" s="10">
        <v>1096.1475014708201</v>
      </c>
      <c r="AB6" s="10">
        <v>56.089184764415002</v>
      </c>
      <c r="AC6" s="10"/>
      <c r="AD6" s="11">
        <f t="shared" ref="AD6:AD31" si="0">SUM(D6:AC6)</f>
        <v>439532.08932364197</v>
      </c>
      <c r="AE6" s="12">
        <f t="shared" ref="AE6:AE31" si="1">AD6/$AD$32*100</f>
        <v>83.582911739029868</v>
      </c>
      <c r="AF6" s="26"/>
    </row>
    <row r="7" spans="1:32" ht="19.95" customHeight="1" x14ac:dyDescent="0.3">
      <c r="A7" s="25">
        <v>2</v>
      </c>
      <c r="B7" s="107"/>
      <c r="C7" s="75" t="s">
        <v>11</v>
      </c>
      <c r="D7" s="9"/>
      <c r="E7" s="8">
        <v>0</v>
      </c>
      <c r="F7" s="9"/>
      <c r="G7" s="9">
        <v>1359.1912211502699</v>
      </c>
      <c r="H7" s="9"/>
      <c r="I7" s="10"/>
      <c r="J7" s="10"/>
      <c r="K7" s="10"/>
      <c r="L7" s="10"/>
      <c r="M7" s="10"/>
      <c r="N7" s="10"/>
      <c r="O7" s="10">
        <v>11334.4086247873</v>
      </c>
      <c r="P7" s="10"/>
      <c r="Q7" s="10">
        <v>1585.93744311659</v>
      </c>
      <c r="R7" s="10"/>
      <c r="S7" s="10"/>
      <c r="T7" s="10">
        <v>403.95926531525703</v>
      </c>
      <c r="U7" s="10"/>
      <c r="V7" s="10">
        <v>71.779504970251594</v>
      </c>
      <c r="W7" s="10"/>
      <c r="X7" s="10"/>
      <c r="Y7" s="10"/>
      <c r="Z7" s="10"/>
      <c r="AA7" s="10">
        <v>38.442125406066801</v>
      </c>
      <c r="AB7" s="10"/>
      <c r="AC7" s="10"/>
      <c r="AD7" s="11">
        <f t="shared" si="0"/>
        <v>14793.718184745736</v>
      </c>
      <c r="AE7" s="12">
        <f t="shared" si="1"/>
        <v>2.8132235879078373</v>
      </c>
      <c r="AF7" s="26"/>
    </row>
    <row r="8" spans="1:32" ht="19.95" customHeight="1" x14ac:dyDescent="0.3">
      <c r="A8" s="25">
        <v>3</v>
      </c>
      <c r="B8" s="107"/>
      <c r="C8" s="75" t="s">
        <v>46</v>
      </c>
      <c r="D8" s="9"/>
      <c r="E8" s="9"/>
      <c r="F8" s="8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>
        <f t="shared" si="0"/>
        <v>0</v>
      </c>
      <c r="AE8" s="12">
        <f t="shared" si="1"/>
        <v>0</v>
      </c>
      <c r="AF8" s="26"/>
    </row>
    <row r="9" spans="1:32" ht="19.95" customHeight="1" x14ac:dyDescent="0.3">
      <c r="A9" s="25">
        <v>4</v>
      </c>
      <c r="B9" s="107"/>
      <c r="C9" s="75" t="s">
        <v>47</v>
      </c>
      <c r="D9" s="9"/>
      <c r="E9" s="9"/>
      <c r="F9" s="9">
        <v>3227.5760106101002</v>
      </c>
      <c r="G9" s="8">
        <v>0</v>
      </c>
      <c r="H9" s="9"/>
      <c r="I9" s="10"/>
      <c r="J9" s="10"/>
      <c r="K9" s="10">
        <v>80.304652946431105</v>
      </c>
      <c r="L9" s="10"/>
      <c r="M9" s="10"/>
      <c r="N9" s="10">
        <v>172.35773095207199</v>
      </c>
      <c r="O9" s="10">
        <v>19159.488676896901</v>
      </c>
      <c r="P9" s="10"/>
      <c r="Q9" s="10">
        <v>2241.58256082345</v>
      </c>
      <c r="R9" s="10"/>
      <c r="S9" s="10"/>
      <c r="T9" s="10">
        <v>151.83227484416199</v>
      </c>
      <c r="U9" s="10"/>
      <c r="V9" s="10">
        <v>18.508489590471001</v>
      </c>
      <c r="W9" s="10"/>
      <c r="X9" s="10"/>
      <c r="Y9" s="10"/>
      <c r="Z9" s="10"/>
      <c r="AA9" s="10">
        <v>28.892610550196999</v>
      </c>
      <c r="AB9" s="10">
        <v>0.79131262071630004</v>
      </c>
      <c r="AC9" s="10"/>
      <c r="AD9" s="11">
        <f t="shared" si="0"/>
        <v>25081.334319834499</v>
      </c>
      <c r="AE9" s="12">
        <f t="shared" si="1"/>
        <v>4.7695515382682352</v>
      </c>
      <c r="AF9" s="26"/>
    </row>
    <row r="10" spans="1:32" ht="19.95" customHeight="1" x14ac:dyDescent="0.3">
      <c r="A10" s="25">
        <v>5</v>
      </c>
      <c r="B10" s="108"/>
      <c r="C10" s="75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09" t="s">
        <v>6</v>
      </c>
      <c r="C11" s="40" t="s">
        <v>13</v>
      </c>
      <c r="D11" s="10"/>
      <c r="E11" s="10"/>
      <c r="F11" s="10"/>
      <c r="G11" s="10">
        <v>10.412450355196601</v>
      </c>
      <c r="H11" s="10"/>
      <c r="I11" s="42">
        <v>0</v>
      </c>
      <c r="J11" s="43">
        <v>0</v>
      </c>
      <c r="K11" s="43"/>
      <c r="L11" s="44"/>
      <c r="M11" s="44"/>
      <c r="N11" s="44"/>
      <c r="O11" s="44">
        <v>284.62622759690601</v>
      </c>
      <c r="P11" s="44"/>
      <c r="Q11" s="10">
        <v>24.0224116057252</v>
      </c>
      <c r="R11" s="10"/>
      <c r="S11" s="10"/>
      <c r="T11" s="10">
        <v>4.5144738069391002</v>
      </c>
      <c r="U11" s="10"/>
      <c r="V11" s="10">
        <v>4.4385112930599997E-2</v>
      </c>
      <c r="W11" s="10"/>
      <c r="X11" s="10"/>
      <c r="Y11" s="10"/>
      <c r="Z11" s="10"/>
      <c r="AA11" s="10">
        <v>11.9528830411447</v>
      </c>
      <c r="AB11" s="10"/>
      <c r="AC11" s="10"/>
      <c r="AD11" s="11">
        <f t="shared" si="0"/>
        <v>335.57283151884224</v>
      </c>
      <c r="AE11" s="12">
        <f t="shared" si="1"/>
        <v>6.3813666942990718E-2</v>
      </c>
      <c r="AF11" s="26"/>
    </row>
    <row r="12" spans="1:32" ht="19.95" customHeight="1" x14ac:dyDescent="0.3">
      <c r="A12" s="25">
        <v>7</v>
      </c>
      <c r="B12" s="110"/>
      <c r="C12" s="40" t="s">
        <v>14</v>
      </c>
      <c r="D12" s="10"/>
      <c r="E12" s="10"/>
      <c r="F12" s="10"/>
      <c r="G12" s="10">
        <v>0.72488180992579998</v>
      </c>
      <c r="H12" s="10"/>
      <c r="I12" s="43"/>
      <c r="J12" s="42">
        <v>0</v>
      </c>
      <c r="K12" s="43"/>
      <c r="L12" s="44"/>
      <c r="M12" s="44"/>
      <c r="N12" s="44"/>
      <c r="O12" s="44">
        <v>1.9725443638178</v>
      </c>
      <c r="P12" s="4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>
        <v>5.1173726833199998E-2</v>
      </c>
      <c r="AB12" s="10"/>
      <c r="AC12" s="10"/>
      <c r="AD12" s="11">
        <f t="shared" si="0"/>
        <v>2.7485999005768003</v>
      </c>
      <c r="AE12" s="12">
        <f t="shared" si="1"/>
        <v>5.2268307246767327E-4</v>
      </c>
      <c r="AF12" s="26"/>
    </row>
    <row r="13" spans="1:32" ht="19.95" customHeight="1" x14ac:dyDescent="0.3">
      <c r="A13" s="25">
        <v>8</v>
      </c>
      <c r="B13" s="110"/>
      <c r="C13" s="40" t="s">
        <v>15</v>
      </c>
      <c r="D13" s="10"/>
      <c r="E13" s="10"/>
      <c r="F13" s="10"/>
      <c r="G13" s="10"/>
      <c r="H13" s="10"/>
      <c r="I13" s="43"/>
      <c r="J13" s="43"/>
      <c r="K13" s="42"/>
      <c r="L13" s="44"/>
      <c r="M13" s="44"/>
      <c r="N13" s="44"/>
      <c r="O13" s="44"/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0</v>
      </c>
      <c r="AE13" s="12">
        <f t="shared" si="1"/>
        <v>0</v>
      </c>
      <c r="AF13" s="26"/>
    </row>
    <row r="14" spans="1:32" ht="19.95" customHeight="1" x14ac:dyDescent="0.3">
      <c r="A14" s="25">
        <v>9</v>
      </c>
      <c r="B14" s="110"/>
      <c r="C14" s="41" t="s">
        <v>16</v>
      </c>
      <c r="D14" s="10"/>
      <c r="E14" s="10"/>
      <c r="F14" s="10"/>
      <c r="G14" s="10">
        <v>528.92477540166794</v>
      </c>
      <c r="H14" s="10"/>
      <c r="I14" s="44"/>
      <c r="J14" s="44"/>
      <c r="K14" s="44"/>
      <c r="L14" s="45">
        <v>0</v>
      </c>
      <c r="M14" s="46">
        <v>0</v>
      </c>
      <c r="N14" s="46"/>
      <c r="O14" s="46">
        <v>654.14646793567101</v>
      </c>
      <c r="P14" s="46"/>
      <c r="Q14" s="10">
        <v>4787.19926715171</v>
      </c>
      <c r="R14" s="10"/>
      <c r="S14" s="10"/>
      <c r="T14" s="10">
        <v>10.8288197745054</v>
      </c>
      <c r="U14" s="10"/>
      <c r="V14" s="10">
        <v>14.410177176744901</v>
      </c>
      <c r="W14" s="10"/>
      <c r="X14" s="10"/>
      <c r="Y14" s="10"/>
      <c r="Z14" s="10"/>
      <c r="AA14" s="10">
        <v>3.5173668503397</v>
      </c>
      <c r="AB14" s="10"/>
      <c r="AC14" s="10"/>
      <c r="AD14" s="11">
        <f t="shared" si="0"/>
        <v>5999.0268742906383</v>
      </c>
      <c r="AE14" s="12">
        <f t="shared" si="1"/>
        <v>1.1407952819223934</v>
      </c>
      <c r="AF14" s="26"/>
    </row>
    <row r="15" spans="1:32" ht="19.95" customHeight="1" x14ac:dyDescent="0.3">
      <c r="A15" s="25">
        <v>10</v>
      </c>
      <c r="B15" s="110"/>
      <c r="C15" s="41" t="s">
        <v>17</v>
      </c>
      <c r="D15" s="10"/>
      <c r="E15" s="10"/>
      <c r="F15" s="10"/>
      <c r="G15" s="10">
        <v>14.714483947224901</v>
      </c>
      <c r="H15" s="10"/>
      <c r="I15" s="44"/>
      <c r="J15" s="44"/>
      <c r="K15" s="44"/>
      <c r="L15" s="46"/>
      <c r="M15" s="45">
        <v>0</v>
      </c>
      <c r="N15" s="46"/>
      <c r="O15" s="46">
        <v>33.3843498863599</v>
      </c>
      <c r="P15" s="46"/>
      <c r="Q15" s="10">
        <v>38.294081449164899</v>
      </c>
      <c r="R15" s="10"/>
      <c r="S15" s="10"/>
      <c r="T15" s="10">
        <v>9.1575994947076005</v>
      </c>
      <c r="U15" s="10"/>
      <c r="V15" s="10">
        <v>0.12623018670540001</v>
      </c>
      <c r="W15" s="10"/>
      <c r="X15" s="10"/>
      <c r="Y15" s="10"/>
      <c r="Z15" s="10"/>
      <c r="AA15" s="10">
        <v>22.347638363122599</v>
      </c>
      <c r="AB15" s="10"/>
      <c r="AC15" s="10"/>
      <c r="AD15" s="11">
        <f t="shared" si="0"/>
        <v>118.02438332728529</v>
      </c>
      <c r="AE15" s="12">
        <f t="shared" si="1"/>
        <v>2.2443916733993277E-2</v>
      </c>
      <c r="AF15" s="26"/>
    </row>
    <row r="16" spans="1:32" ht="19.95" customHeight="1" x14ac:dyDescent="0.3">
      <c r="A16" s="25">
        <v>11</v>
      </c>
      <c r="B16" s="110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/>
      <c r="O16" s="46"/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0</v>
      </c>
      <c r="AE16" s="12">
        <f t="shared" si="1"/>
        <v>0</v>
      </c>
      <c r="AF16" s="26"/>
    </row>
    <row r="17" spans="1:32" ht="19.95" customHeight="1" x14ac:dyDescent="0.3">
      <c r="A17" s="25">
        <v>12</v>
      </c>
      <c r="B17" s="110"/>
      <c r="C17" s="41" t="s">
        <v>49</v>
      </c>
      <c r="D17" s="10"/>
      <c r="E17" s="10"/>
      <c r="F17" s="10">
        <v>4325.0801637446202</v>
      </c>
      <c r="G17" s="10">
        <v>5129.9767741339601</v>
      </c>
      <c r="H17" s="10"/>
      <c r="I17" s="44"/>
      <c r="J17" s="44"/>
      <c r="K17" s="44">
        <v>38.631794723780601</v>
      </c>
      <c r="L17" s="46"/>
      <c r="M17" s="46"/>
      <c r="N17" s="46">
        <v>100.826671212466</v>
      </c>
      <c r="O17" s="45">
        <v>0</v>
      </c>
      <c r="P17" s="46"/>
      <c r="Q17" s="10">
        <v>21927.952409375201</v>
      </c>
      <c r="R17" s="10"/>
      <c r="S17" s="10"/>
      <c r="T17" s="10">
        <v>1036.2837331758899</v>
      </c>
      <c r="U17" s="10"/>
      <c r="V17" s="10">
        <v>374.651251595838</v>
      </c>
      <c r="W17" s="10"/>
      <c r="X17" s="10"/>
      <c r="Y17" s="10"/>
      <c r="Z17" s="10"/>
      <c r="AA17" s="10">
        <v>57.717136846842202</v>
      </c>
      <c r="AB17" s="10">
        <v>4.0333421611876998</v>
      </c>
      <c r="AC17" s="10">
        <v>0</v>
      </c>
      <c r="AD17" s="11">
        <f t="shared" si="0"/>
        <v>32995.153276969781</v>
      </c>
      <c r="AE17" s="12">
        <f t="shared" si="1"/>
        <v>6.2744701721517444</v>
      </c>
      <c r="AF17" s="26"/>
    </row>
    <row r="18" spans="1:32" ht="19.95" customHeight="1" x14ac:dyDescent="0.3">
      <c r="A18" s="25">
        <v>13</v>
      </c>
      <c r="B18" s="111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12" t="s">
        <v>30</v>
      </c>
      <c r="C19" s="77" t="s">
        <v>50</v>
      </c>
      <c r="D19" s="10"/>
      <c r="E19" s="10"/>
      <c r="F19" s="10">
        <v>81.259482051293503</v>
      </c>
      <c r="G19" s="10">
        <v>172.63760095643201</v>
      </c>
      <c r="H19" s="10"/>
      <c r="I19" s="10"/>
      <c r="J19" s="10"/>
      <c r="K19" s="10"/>
      <c r="L19" s="10"/>
      <c r="M19" s="10"/>
      <c r="N19" s="10">
        <v>0.50950005247380004</v>
      </c>
      <c r="O19" s="10">
        <v>6615.4723696740502</v>
      </c>
      <c r="P19" s="10"/>
      <c r="Q19" s="13">
        <v>0</v>
      </c>
      <c r="R19" s="14"/>
      <c r="S19" s="14"/>
      <c r="T19" s="10">
        <v>105.982548883999</v>
      </c>
      <c r="U19" s="10"/>
      <c r="V19" s="10">
        <v>23.770057389427599</v>
      </c>
      <c r="W19" s="10"/>
      <c r="X19" s="10"/>
      <c r="Y19" s="10"/>
      <c r="Z19" s="10"/>
      <c r="AA19" s="10">
        <v>6.2436629211444004</v>
      </c>
      <c r="AB19" s="10">
        <v>3.3854660557899999E-2</v>
      </c>
      <c r="AC19" s="10">
        <v>0</v>
      </c>
      <c r="AD19" s="11">
        <f t="shared" si="0"/>
        <v>7005.9090765893779</v>
      </c>
      <c r="AE19" s="12">
        <f t="shared" si="1"/>
        <v>1.3322674139704522</v>
      </c>
      <c r="AF19" s="26"/>
    </row>
    <row r="20" spans="1:32" ht="19.95" customHeight="1" x14ac:dyDescent="0.3">
      <c r="A20" s="25">
        <v>15</v>
      </c>
      <c r="B20" s="113"/>
      <c r="C20" s="77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14"/>
      <c r="C21" s="77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15" t="s">
        <v>9</v>
      </c>
      <c r="C23" s="78" t="s">
        <v>22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0</v>
      </c>
      <c r="U23" s="16">
        <v>0</v>
      </c>
      <c r="V23" s="17">
        <v>0</v>
      </c>
      <c r="W23" s="10"/>
      <c r="X23" s="10"/>
      <c r="Y23" s="10"/>
      <c r="Z23" s="10"/>
      <c r="AA23" s="10"/>
      <c r="AB23" s="10">
        <v>0</v>
      </c>
      <c r="AC23" s="10"/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16"/>
      <c r="C24" s="78" t="s">
        <v>51</v>
      </c>
      <c r="D24" s="10"/>
      <c r="E24" s="10"/>
      <c r="F24" s="10">
        <v>0</v>
      </c>
      <c r="G24" s="10"/>
      <c r="H24" s="10"/>
      <c r="I24" s="10"/>
      <c r="J24" s="10"/>
      <c r="K24" s="10"/>
      <c r="L24" s="10"/>
      <c r="M24" s="10"/>
      <c r="N24" s="10">
        <v>0</v>
      </c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>
        <v>0</v>
      </c>
      <c r="AB24" s="10">
        <v>0</v>
      </c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17" t="s">
        <v>54</v>
      </c>
      <c r="C25" s="79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0</v>
      </c>
      <c r="P25" s="10"/>
      <c r="Q25" s="10"/>
      <c r="R25" s="10"/>
      <c r="S25" s="10"/>
      <c r="T25" s="10">
        <v>0</v>
      </c>
      <c r="U25" s="10"/>
      <c r="V25" s="10">
        <v>0</v>
      </c>
      <c r="W25" s="18">
        <v>0</v>
      </c>
      <c r="X25" s="19">
        <v>0</v>
      </c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18"/>
      <c r="C26" s="79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18"/>
      <c r="C27" s="79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>
        <v>0</v>
      </c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18"/>
      <c r="C28" s="79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>
        <v>0</v>
      </c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18"/>
      <c r="C29" s="79" t="s">
        <v>27</v>
      </c>
      <c r="D29" s="10"/>
      <c r="E29" s="10"/>
      <c r="F29" s="10">
        <v>0</v>
      </c>
      <c r="G29" s="10">
        <v>0</v>
      </c>
      <c r="H29" s="10"/>
      <c r="I29" s="10"/>
      <c r="J29" s="10"/>
      <c r="K29" s="10">
        <v>0</v>
      </c>
      <c r="L29" s="10"/>
      <c r="M29" s="10"/>
      <c r="N29" s="10">
        <v>0</v>
      </c>
      <c r="O29" s="10"/>
      <c r="P29" s="10"/>
      <c r="Q29" s="10"/>
      <c r="R29" s="10"/>
      <c r="S29" s="10"/>
      <c r="T29" s="10">
        <v>0</v>
      </c>
      <c r="U29" s="10"/>
      <c r="V29" s="10">
        <v>0</v>
      </c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18"/>
      <c r="C30" s="79" t="s">
        <v>28</v>
      </c>
      <c r="D30" s="10"/>
      <c r="E30" s="10"/>
      <c r="F30" s="10">
        <v>0</v>
      </c>
      <c r="G30" s="10">
        <v>0</v>
      </c>
      <c r="H30" s="10"/>
      <c r="I30" s="10"/>
      <c r="J30" s="10"/>
      <c r="K30" s="10"/>
      <c r="L30" s="10"/>
      <c r="M30" s="10"/>
      <c r="N30" s="10"/>
      <c r="O30" s="10">
        <v>0</v>
      </c>
      <c r="P30" s="10"/>
      <c r="Q30" s="10"/>
      <c r="R30" s="10"/>
      <c r="S30" s="10"/>
      <c r="T30" s="10">
        <v>0</v>
      </c>
      <c r="U30" s="10"/>
      <c r="V30" s="10">
        <v>0</v>
      </c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19"/>
      <c r="C31" s="79" t="s">
        <v>29</v>
      </c>
      <c r="D31" s="10">
        <v>0</v>
      </c>
      <c r="E31" s="10"/>
      <c r="F31" s="10"/>
      <c r="G31" s="10">
        <v>0</v>
      </c>
      <c r="H31" s="10"/>
      <c r="I31" s="10"/>
      <c r="J31" s="10"/>
      <c r="K31" s="10"/>
      <c r="L31" s="10"/>
      <c r="M31" s="10"/>
      <c r="N31" s="10"/>
      <c r="O31" s="10">
        <v>0</v>
      </c>
      <c r="P31" s="10"/>
      <c r="Q31" s="10">
        <v>0</v>
      </c>
      <c r="R31" s="10"/>
      <c r="S31" s="10"/>
      <c r="T31" s="10">
        <v>0</v>
      </c>
      <c r="U31" s="10"/>
      <c r="V31" s="10"/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20" t="s">
        <v>32</v>
      </c>
      <c r="C32" s="121"/>
      <c r="D32" s="20">
        <f t="shared" ref="D32:AD32" si="2">SUM(D6:D31)</f>
        <v>0</v>
      </c>
      <c r="E32" s="20">
        <f t="shared" si="2"/>
        <v>0</v>
      </c>
      <c r="F32" s="20">
        <f t="shared" si="2"/>
        <v>7633.915656406014</v>
      </c>
      <c r="G32" s="20">
        <f t="shared" si="2"/>
        <v>62567.263041603474</v>
      </c>
      <c r="H32" s="20">
        <f t="shared" si="2"/>
        <v>0</v>
      </c>
      <c r="I32" s="20">
        <f>SUM(I6:I31)</f>
        <v>0</v>
      </c>
      <c r="J32" s="20">
        <f>SUM(J6:J31)</f>
        <v>0</v>
      </c>
      <c r="K32" s="20">
        <f>SUM(K6:K31)</f>
        <v>118.93644767021171</v>
      </c>
      <c r="L32" s="20">
        <f t="shared" si="2"/>
        <v>0</v>
      </c>
      <c r="M32" s="20">
        <f t="shared" si="2"/>
        <v>0</v>
      </c>
      <c r="N32" s="20">
        <f t="shared" si="2"/>
        <v>273.69390221701178</v>
      </c>
      <c r="O32" s="20">
        <f t="shared" si="2"/>
        <v>331670.63231094601</v>
      </c>
      <c r="P32" s="20">
        <f t="shared" si="2"/>
        <v>0</v>
      </c>
      <c r="Q32" s="20">
        <f t="shared" si="2"/>
        <v>85782.579645925944</v>
      </c>
      <c r="R32" s="20">
        <f t="shared" si="2"/>
        <v>0</v>
      </c>
      <c r="S32" s="20">
        <f t="shared" si="2"/>
        <v>0</v>
      </c>
      <c r="T32" s="20">
        <f t="shared" si="2"/>
        <v>9958.7828403000422</v>
      </c>
      <c r="U32" s="20">
        <f t="shared" si="2"/>
        <v>0</v>
      </c>
      <c r="V32" s="20">
        <f t="shared" si="2"/>
        <v>26531.513232366571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1265.3120991765109</v>
      </c>
      <c r="AB32" s="20">
        <f t="shared" si="2"/>
        <v>60.947694206876896</v>
      </c>
      <c r="AC32" s="20">
        <f t="shared" si="2"/>
        <v>0</v>
      </c>
      <c r="AD32" s="34">
        <f t="shared" si="2"/>
        <v>525863.57687081874</v>
      </c>
      <c r="AE32" s="21"/>
      <c r="AF32" s="26"/>
    </row>
    <row r="33" spans="1:32" ht="19.95" customHeight="1" x14ac:dyDescent="0.35">
      <c r="A33" s="22"/>
      <c r="B33" s="104" t="str">
        <f>AE3</f>
        <v>% do Bioma</v>
      </c>
      <c r="C33" s="105"/>
      <c r="D33" s="35">
        <f t="shared" ref="D33:AC33" si="3">D32/$AD$32*100</f>
        <v>0</v>
      </c>
      <c r="E33" s="35">
        <f t="shared" si="3"/>
        <v>0</v>
      </c>
      <c r="F33" s="35">
        <f t="shared" si="3"/>
        <v>1.4516912735869758</v>
      </c>
      <c r="G33" s="35">
        <f t="shared" si="3"/>
        <v>11.898002788843742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2.2617357980552644E-2</v>
      </c>
      <c r="L33" s="35">
        <f t="shared" si="3"/>
        <v>0</v>
      </c>
      <c r="M33" s="35">
        <f t="shared" si="3"/>
        <v>0</v>
      </c>
      <c r="N33" s="35">
        <f t="shared" si="3"/>
        <v>5.2046560030957645E-2</v>
      </c>
      <c r="O33" s="35">
        <f t="shared" si="3"/>
        <v>63.071611516540294</v>
      </c>
      <c r="P33" s="35">
        <f t="shared" si="3"/>
        <v>0</v>
      </c>
      <c r="Q33" s="35">
        <f t="shared" si="3"/>
        <v>16.312706074145712</v>
      </c>
      <c r="R33" s="35">
        <f t="shared" si="3"/>
        <v>0</v>
      </c>
      <c r="S33" s="35">
        <f t="shared" si="3"/>
        <v>0</v>
      </c>
      <c r="T33" s="35">
        <f t="shared" si="3"/>
        <v>1.8937958965632016</v>
      </c>
      <c r="U33" s="35">
        <f t="shared" si="3"/>
        <v>0</v>
      </c>
      <c r="V33" s="35">
        <f t="shared" si="3"/>
        <v>5.0453224751263157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0.24061603709194368</v>
      </c>
      <c r="AB33" s="35">
        <f t="shared" si="3"/>
        <v>1.1590020090295973E-2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22" t="s">
        <v>66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  <c r="AF2" s="26"/>
    </row>
    <row r="3" spans="1:32" ht="19.95" customHeight="1" x14ac:dyDescent="0.35">
      <c r="A3" s="22"/>
      <c r="B3" s="125" t="s">
        <v>1</v>
      </c>
      <c r="C3" s="126"/>
      <c r="D3" s="131" t="s">
        <v>38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4" t="s">
        <v>35</v>
      </c>
      <c r="AE3" s="137" t="s">
        <v>4</v>
      </c>
      <c r="AF3" s="26"/>
    </row>
    <row r="4" spans="1:32" ht="32.4" customHeight="1" x14ac:dyDescent="0.35">
      <c r="A4" s="22"/>
      <c r="B4" s="127"/>
      <c r="C4" s="128"/>
      <c r="D4" s="140" t="s">
        <v>5</v>
      </c>
      <c r="E4" s="141"/>
      <c r="F4" s="141"/>
      <c r="G4" s="141"/>
      <c r="H4" s="142"/>
      <c r="I4" s="143" t="s">
        <v>6</v>
      </c>
      <c r="J4" s="144"/>
      <c r="K4" s="144"/>
      <c r="L4" s="144"/>
      <c r="M4" s="144"/>
      <c r="N4" s="144"/>
      <c r="O4" s="144"/>
      <c r="P4" s="145"/>
      <c r="Q4" s="146" t="s">
        <v>7</v>
      </c>
      <c r="R4" s="147"/>
      <c r="S4" s="148"/>
      <c r="T4" s="28" t="s">
        <v>8</v>
      </c>
      <c r="U4" s="149" t="s">
        <v>9</v>
      </c>
      <c r="V4" s="150"/>
      <c r="W4" s="151" t="s">
        <v>54</v>
      </c>
      <c r="X4" s="152"/>
      <c r="Y4" s="152"/>
      <c r="Z4" s="152"/>
      <c r="AA4" s="152"/>
      <c r="AB4" s="152"/>
      <c r="AC4" s="153"/>
      <c r="AD4" s="135"/>
      <c r="AE4" s="138"/>
      <c r="AF4" s="26"/>
    </row>
    <row r="5" spans="1:32" ht="19.95" customHeight="1" x14ac:dyDescent="0.35">
      <c r="A5" s="22"/>
      <c r="B5" s="129"/>
      <c r="C5" s="130"/>
      <c r="D5" s="75" t="s">
        <v>10</v>
      </c>
      <c r="E5" s="75" t="s">
        <v>11</v>
      </c>
      <c r="F5" s="75" t="s">
        <v>46</v>
      </c>
      <c r="G5" s="75" t="s">
        <v>47</v>
      </c>
      <c r="H5" s="75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77" t="s">
        <v>50</v>
      </c>
      <c r="R5" s="77" t="s">
        <v>19</v>
      </c>
      <c r="S5" s="77" t="s">
        <v>20</v>
      </c>
      <c r="T5" s="28" t="s">
        <v>21</v>
      </c>
      <c r="U5" s="78" t="s">
        <v>22</v>
      </c>
      <c r="V5" s="78" t="s">
        <v>51</v>
      </c>
      <c r="W5" s="79" t="s">
        <v>23</v>
      </c>
      <c r="X5" s="79" t="s">
        <v>24</v>
      </c>
      <c r="Y5" s="79" t="s">
        <v>25</v>
      </c>
      <c r="Z5" s="79" t="s">
        <v>26</v>
      </c>
      <c r="AA5" s="79" t="s">
        <v>27</v>
      </c>
      <c r="AB5" s="79" t="s">
        <v>28</v>
      </c>
      <c r="AC5" s="79" t="s">
        <v>29</v>
      </c>
      <c r="AD5" s="136"/>
      <c r="AE5" s="139"/>
      <c r="AF5" s="26"/>
    </row>
    <row r="6" spans="1:32" ht="19.95" customHeight="1" x14ac:dyDescent="0.3">
      <c r="A6" s="25">
        <v>1</v>
      </c>
      <c r="B6" s="106" t="s">
        <v>5</v>
      </c>
      <c r="C6" s="75" t="s">
        <v>10</v>
      </c>
      <c r="D6" s="8">
        <v>0</v>
      </c>
      <c r="E6" s="9">
        <v>0</v>
      </c>
      <c r="F6" s="9"/>
      <c r="G6" s="9">
        <v>116467.938703199</v>
      </c>
      <c r="H6" s="9"/>
      <c r="I6" s="10"/>
      <c r="J6" s="10"/>
      <c r="K6" s="10"/>
      <c r="L6" s="10"/>
      <c r="M6" s="10"/>
      <c r="N6" s="10"/>
      <c r="O6" s="10">
        <v>222797.38949635599</v>
      </c>
      <c r="P6" s="10"/>
      <c r="Q6" s="10">
        <v>25371.628745655798</v>
      </c>
      <c r="R6" s="10"/>
      <c r="S6" s="10"/>
      <c r="T6" s="10">
        <v>3866.0427274302001</v>
      </c>
      <c r="U6" s="10"/>
      <c r="V6" s="10">
        <v>6208.6421958688197</v>
      </c>
      <c r="W6" s="10"/>
      <c r="X6" s="10"/>
      <c r="Y6" s="10"/>
      <c r="Z6" s="10"/>
      <c r="AA6" s="10">
        <v>1283.3756701457501</v>
      </c>
      <c r="AB6" s="10">
        <v>71.289249760672703</v>
      </c>
      <c r="AC6" s="10">
        <v>0</v>
      </c>
      <c r="AD6" s="11">
        <f t="shared" ref="AD6:AD31" si="0">SUM(D6:AC6)</f>
        <v>376066.30678841623</v>
      </c>
      <c r="AE6" s="12">
        <f t="shared" ref="AE6:AE31" si="1">AD6/$AD$32*100</f>
        <v>73.831117156641142</v>
      </c>
      <c r="AF6" s="26"/>
    </row>
    <row r="7" spans="1:32" ht="19.95" customHeight="1" x14ac:dyDescent="0.3">
      <c r="A7" s="25">
        <v>2</v>
      </c>
      <c r="B7" s="107"/>
      <c r="C7" s="75" t="s">
        <v>11</v>
      </c>
      <c r="D7" s="9"/>
      <c r="E7" s="8">
        <v>0</v>
      </c>
      <c r="F7" s="9"/>
      <c r="G7" s="9">
        <v>3635.6050611644</v>
      </c>
      <c r="H7" s="9"/>
      <c r="I7" s="10"/>
      <c r="J7" s="10"/>
      <c r="K7" s="10"/>
      <c r="L7" s="10"/>
      <c r="M7" s="10"/>
      <c r="N7" s="10"/>
      <c r="O7" s="10">
        <v>10593.603862049</v>
      </c>
      <c r="P7" s="10"/>
      <c r="Q7" s="10">
        <v>784.61385137720004</v>
      </c>
      <c r="R7" s="10"/>
      <c r="S7" s="10"/>
      <c r="T7" s="10">
        <v>384.30808861206799</v>
      </c>
      <c r="U7" s="10"/>
      <c r="V7" s="10">
        <v>117.064410197162</v>
      </c>
      <c r="W7" s="10"/>
      <c r="X7" s="10"/>
      <c r="Y7" s="10"/>
      <c r="Z7" s="10"/>
      <c r="AA7" s="10">
        <v>148.32320404998299</v>
      </c>
      <c r="AB7" s="10"/>
      <c r="AC7" s="10">
        <v>0</v>
      </c>
      <c r="AD7" s="11">
        <f t="shared" si="0"/>
        <v>15663.518477449812</v>
      </c>
      <c r="AE7" s="12">
        <f t="shared" si="1"/>
        <v>3.0751360781822425</v>
      </c>
      <c r="AF7" s="26"/>
    </row>
    <row r="8" spans="1:32" ht="19.95" customHeight="1" x14ac:dyDescent="0.3">
      <c r="A8" s="25">
        <v>3</v>
      </c>
      <c r="B8" s="107"/>
      <c r="C8" s="75" t="s">
        <v>46</v>
      </c>
      <c r="D8" s="9"/>
      <c r="E8" s="9"/>
      <c r="F8" s="8">
        <v>0</v>
      </c>
      <c r="G8" s="9">
        <v>3094.4270032637701</v>
      </c>
      <c r="H8" s="9"/>
      <c r="I8" s="10"/>
      <c r="J8" s="10"/>
      <c r="K8" s="10"/>
      <c r="L8" s="10"/>
      <c r="M8" s="10"/>
      <c r="N8" s="10"/>
      <c r="O8" s="10">
        <v>4855.49247421781</v>
      </c>
      <c r="P8" s="10"/>
      <c r="Q8" s="10">
        <v>645.34229251211696</v>
      </c>
      <c r="R8" s="10"/>
      <c r="S8" s="10"/>
      <c r="T8" s="10">
        <v>69.819834244298804</v>
      </c>
      <c r="U8" s="10"/>
      <c r="V8" s="10">
        <v>11.0272709593211</v>
      </c>
      <c r="W8" s="10"/>
      <c r="X8" s="10"/>
      <c r="Y8" s="10"/>
      <c r="Z8" s="10"/>
      <c r="AA8" s="10">
        <v>42.460940323701799</v>
      </c>
      <c r="AB8" s="10"/>
      <c r="AC8" s="10"/>
      <c r="AD8" s="11">
        <f t="shared" si="0"/>
        <v>8718.5698155210193</v>
      </c>
      <c r="AE8" s="12">
        <f t="shared" si="1"/>
        <v>1.7116708885336256</v>
      </c>
      <c r="AF8" s="26"/>
    </row>
    <row r="9" spans="1:32" ht="19.95" customHeight="1" x14ac:dyDescent="0.3">
      <c r="A9" s="25">
        <v>4</v>
      </c>
      <c r="B9" s="107"/>
      <c r="C9" s="75" t="s">
        <v>47</v>
      </c>
      <c r="D9" s="9"/>
      <c r="E9" s="9"/>
      <c r="F9" s="9">
        <v>6207.2401402756996</v>
      </c>
      <c r="G9" s="8">
        <v>0</v>
      </c>
      <c r="H9" s="9"/>
      <c r="I9" s="10"/>
      <c r="J9" s="10"/>
      <c r="K9" s="10">
        <v>72.572325386946304</v>
      </c>
      <c r="L9" s="10"/>
      <c r="M9" s="10"/>
      <c r="N9" s="10">
        <v>94.725110783604705</v>
      </c>
      <c r="O9" s="10">
        <v>16838.879047832801</v>
      </c>
      <c r="P9" s="10"/>
      <c r="Q9" s="10">
        <v>3394.59542526934</v>
      </c>
      <c r="R9" s="10"/>
      <c r="S9" s="10"/>
      <c r="T9" s="10">
        <v>229.44500857096401</v>
      </c>
      <c r="U9" s="10"/>
      <c r="V9" s="10">
        <v>29.912730335673</v>
      </c>
      <c r="W9" s="10"/>
      <c r="X9" s="10"/>
      <c r="Y9" s="10"/>
      <c r="Z9" s="10"/>
      <c r="AA9" s="10">
        <v>101.293362889099</v>
      </c>
      <c r="AB9" s="10">
        <v>13.1745907233115</v>
      </c>
      <c r="AC9" s="10">
        <v>0</v>
      </c>
      <c r="AD9" s="11">
        <f t="shared" si="0"/>
        <v>26981.837742067444</v>
      </c>
      <c r="AE9" s="12">
        <f t="shared" si="1"/>
        <v>5.2972020823893304</v>
      </c>
      <c r="AF9" s="26"/>
    </row>
    <row r="10" spans="1:32" ht="19.95" customHeight="1" x14ac:dyDescent="0.3">
      <c r="A10" s="25">
        <v>5</v>
      </c>
      <c r="B10" s="108"/>
      <c r="C10" s="75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09" t="s">
        <v>6</v>
      </c>
      <c r="C11" s="40" t="s">
        <v>13</v>
      </c>
      <c r="D11" s="10"/>
      <c r="E11" s="10"/>
      <c r="F11" s="10"/>
      <c r="G11" s="10">
        <v>20.211530267597698</v>
      </c>
      <c r="H11" s="10"/>
      <c r="I11" s="42">
        <v>0</v>
      </c>
      <c r="J11" s="43">
        <v>0</v>
      </c>
      <c r="K11" s="43"/>
      <c r="L11" s="44"/>
      <c r="M11" s="44"/>
      <c r="N11" s="44"/>
      <c r="O11" s="44">
        <v>151.499594924006</v>
      </c>
      <c r="P11" s="44"/>
      <c r="Q11" s="10">
        <v>19.494377662328201</v>
      </c>
      <c r="R11" s="10"/>
      <c r="S11" s="10"/>
      <c r="T11" s="10">
        <v>0.90119262876130002</v>
      </c>
      <c r="U11" s="10"/>
      <c r="V11" s="10"/>
      <c r="W11" s="10"/>
      <c r="X11" s="10"/>
      <c r="Y11" s="10"/>
      <c r="Z11" s="10"/>
      <c r="AA11" s="10">
        <v>10.6627454931362</v>
      </c>
      <c r="AB11" s="10"/>
      <c r="AC11" s="10"/>
      <c r="AD11" s="11">
        <f t="shared" si="0"/>
        <v>202.76944097582941</v>
      </c>
      <c r="AE11" s="12">
        <f t="shared" si="1"/>
        <v>3.9808656298730732E-2</v>
      </c>
      <c r="AF11" s="26"/>
    </row>
    <row r="12" spans="1:32" ht="19.95" customHeight="1" x14ac:dyDescent="0.3">
      <c r="A12" s="25">
        <v>7</v>
      </c>
      <c r="B12" s="110"/>
      <c r="C12" s="40" t="s">
        <v>14</v>
      </c>
      <c r="D12" s="10"/>
      <c r="E12" s="10"/>
      <c r="F12" s="10"/>
      <c r="G12" s="10">
        <v>0.37311474965570002</v>
      </c>
      <c r="H12" s="10"/>
      <c r="I12" s="43"/>
      <c r="J12" s="42">
        <v>0</v>
      </c>
      <c r="K12" s="43"/>
      <c r="L12" s="44"/>
      <c r="M12" s="44"/>
      <c r="N12" s="44"/>
      <c r="O12" s="44">
        <v>6.1800376898572003</v>
      </c>
      <c r="P12" s="44"/>
      <c r="Q12" s="10"/>
      <c r="R12" s="10"/>
      <c r="S12" s="10"/>
      <c r="T12" s="10">
        <v>0.80252052287050002</v>
      </c>
      <c r="U12" s="10"/>
      <c r="V12" s="10"/>
      <c r="W12" s="10"/>
      <c r="X12" s="10"/>
      <c r="Y12" s="10"/>
      <c r="Z12" s="10"/>
      <c r="AA12" s="10">
        <v>2.09159592431</v>
      </c>
      <c r="AB12" s="10"/>
      <c r="AC12" s="10"/>
      <c r="AD12" s="11">
        <f t="shared" si="0"/>
        <v>9.4472688866934007</v>
      </c>
      <c r="AE12" s="12">
        <f t="shared" si="1"/>
        <v>1.8547325388982069E-3</v>
      </c>
      <c r="AF12" s="26"/>
    </row>
    <row r="13" spans="1:32" ht="19.95" customHeight="1" x14ac:dyDescent="0.3">
      <c r="A13" s="25">
        <v>8</v>
      </c>
      <c r="B13" s="110"/>
      <c r="C13" s="40" t="s">
        <v>15</v>
      </c>
      <c r="D13" s="10"/>
      <c r="E13" s="10"/>
      <c r="F13" s="10"/>
      <c r="G13" s="10">
        <v>0.29463828189669999</v>
      </c>
      <c r="H13" s="10"/>
      <c r="I13" s="43"/>
      <c r="J13" s="43"/>
      <c r="K13" s="42">
        <v>0</v>
      </c>
      <c r="L13" s="44"/>
      <c r="M13" s="44"/>
      <c r="N13" s="44"/>
      <c r="O13" s="44">
        <v>11.9296000562573</v>
      </c>
      <c r="P13" s="44"/>
      <c r="Q13" s="10">
        <v>1.4129988357953001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13.6372371739493</v>
      </c>
      <c r="AE13" s="12">
        <f t="shared" si="1"/>
        <v>2.677326942903267E-3</v>
      </c>
      <c r="AF13" s="26"/>
    </row>
    <row r="14" spans="1:32" ht="19.95" customHeight="1" x14ac:dyDescent="0.3">
      <c r="A14" s="25">
        <v>9</v>
      </c>
      <c r="B14" s="110"/>
      <c r="C14" s="41" t="s">
        <v>16</v>
      </c>
      <c r="D14" s="10"/>
      <c r="E14" s="10"/>
      <c r="F14" s="10"/>
      <c r="G14" s="10">
        <v>3270.52858899578</v>
      </c>
      <c r="H14" s="10"/>
      <c r="I14" s="44"/>
      <c r="J14" s="44"/>
      <c r="K14" s="44"/>
      <c r="L14" s="45">
        <v>0</v>
      </c>
      <c r="M14" s="46">
        <v>0</v>
      </c>
      <c r="N14" s="46"/>
      <c r="O14" s="46">
        <v>2437.75506462153</v>
      </c>
      <c r="P14" s="46"/>
      <c r="Q14" s="10">
        <v>4701.8199234963304</v>
      </c>
      <c r="R14" s="10"/>
      <c r="S14" s="10"/>
      <c r="T14" s="10">
        <v>17.026741106864499</v>
      </c>
      <c r="U14" s="10"/>
      <c r="V14" s="10">
        <v>11.6770798831945</v>
      </c>
      <c r="W14" s="10"/>
      <c r="X14" s="10"/>
      <c r="Y14" s="10"/>
      <c r="Z14" s="10"/>
      <c r="AA14" s="10">
        <v>38.382718164472202</v>
      </c>
      <c r="AB14" s="10">
        <v>1.5338030011004999</v>
      </c>
      <c r="AC14" s="10"/>
      <c r="AD14" s="11">
        <f t="shared" si="0"/>
        <v>10478.723919269274</v>
      </c>
      <c r="AE14" s="12">
        <f t="shared" si="1"/>
        <v>2.0572326724577978</v>
      </c>
      <c r="AF14" s="26"/>
    </row>
    <row r="15" spans="1:32" ht="19.95" customHeight="1" x14ac:dyDescent="0.3">
      <c r="A15" s="25">
        <v>10</v>
      </c>
      <c r="B15" s="110"/>
      <c r="C15" s="41" t="s">
        <v>17</v>
      </c>
      <c r="D15" s="10"/>
      <c r="E15" s="10"/>
      <c r="F15" s="10"/>
      <c r="G15" s="10">
        <v>80.387554981264799</v>
      </c>
      <c r="H15" s="10"/>
      <c r="I15" s="44"/>
      <c r="J15" s="44"/>
      <c r="K15" s="44"/>
      <c r="L15" s="46"/>
      <c r="M15" s="45">
        <v>0</v>
      </c>
      <c r="N15" s="46"/>
      <c r="O15" s="46">
        <v>52.326277111562703</v>
      </c>
      <c r="P15" s="46"/>
      <c r="Q15" s="10">
        <v>46.604749161061399</v>
      </c>
      <c r="R15" s="10"/>
      <c r="S15" s="10"/>
      <c r="T15" s="10">
        <v>2.5161623755459002</v>
      </c>
      <c r="U15" s="10"/>
      <c r="V15" s="10">
        <v>3.4257153253289001</v>
      </c>
      <c r="W15" s="10"/>
      <c r="X15" s="10"/>
      <c r="Y15" s="10"/>
      <c r="Z15" s="10"/>
      <c r="AA15" s="10">
        <v>53.315594248847702</v>
      </c>
      <c r="AB15" s="10">
        <v>0.18362118508</v>
      </c>
      <c r="AC15" s="10"/>
      <c r="AD15" s="11">
        <f t="shared" si="0"/>
        <v>238.75967438869137</v>
      </c>
      <c r="AE15" s="12">
        <f t="shared" si="1"/>
        <v>4.6874429253218983E-2</v>
      </c>
      <c r="AF15" s="26"/>
    </row>
    <row r="16" spans="1:32" ht="19.95" customHeight="1" x14ac:dyDescent="0.3">
      <c r="A16" s="25">
        <v>11</v>
      </c>
      <c r="B16" s="110"/>
      <c r="C16" s="41" t="s">
        <v>48</v>
      </c>
      <c r="D16" s="10"/>
      <c r="E16" s="10"/>
      <c r="F16" s="10"/>
      <c r="G16" s="10">
        <v>6.8486411817704003</v>
      </c>
      <c r="H16" s="10"/>
      <c r="I16" s="44"/>
      <c r="J16" s="44"/>
      <c r="K16" s="44"/>
      <c r="L16" s="46"/>
      <c r="M16" s="46"/>
      <c r="N16" s="45">
        <v>0</v>
      </c>
      <c r="O16" s="46">
        <v>5.9067491338181002</v>
      </c>
      <c r="P16" s="46"/>
      <c r="Q16" s="10">
        <v>2.0551423103312998</v>
      </c>
      <c r="R16" s="10"/>
      <c r="S16" s="10"/>
      <c r="T16" s="10">
        <v>1.6155316353799999E-2</v>
      </c>
      <c r="U16" s="10"/>
      <c r="V16" s="10"/>
      <c r="W16" s="10"/>
      <c r="X16" s="10"/>
      <c r="Y16" s="10"/>
      <c r="Z16" s="10"/>
      <c r="AA16" s="10">
        <v>5.2893443284400002E-2</v>
      </c>
      <c r="AB16" s="10"/>
      <c r="AC16" s="10"/>
      <c r="AD16" s="11">
        <f t="shared" si="0"/>
        <v>14.879581385558</v>
      </c>
      <c r="AE16" s="12">
        <f t="shared" si="1"/>
        <v>2.9212298381651996E-3</v>
      </c>
      <c r="AF16" s="26"/>
    </row>
    <row r="17" spans="1:32" ht="19.95" customHeight="1" x14ac:dyDescent="0.3">
      <c r="A17" s="25">
        <v>12</v>
      </c>
      <c r="B17" s="110"/>
      <c r="C17" s="41" t="s">
        <v>49</v>
      </c>
      <c r="D17" s="10"/>
      <c r="E17" s="10"/>
      <c r="F17" s="10">
        <v>2878.4401039024101</v>
      </c>
      <c r="G17" s="10">
        <v>16228.106448879</v>
      </c>
      <c r="H17" s="10"/>
      <c r="I17" s="44"/>
      <c r="J17" s="44"/>
      <c r="K17" s="44">
        <v>39.710817082193103</v>
      </c>
      <c r="L17" s="46"/>
      <c r="M17" s="46"/>
      <c r="N17" s="46">
        <v>84.826249632815603</v>
      </c>
      <c r="O17" s="45">
        <v>0</v>
      </c>
      <c r="P17" s="46"/>
      <c r="Q17" s="10">
        <v>38069.116206887302</v>
      </c>
      <c r="R17" s="10"/>
      <c r="S17" s="10"/>
      <c r="T17" s="10">
        <v>1093.4697311196601</v>
      </c>
      <c r="U17" s="10"/>
      <c r="V17" s="10">
        <v>304.05402343328001</v>
      </c>
      <c r="W17" s="10"/>
      <c r="X17" s="10"/>
      <c r="Y17" s="10"/>
      <c r="Z17" s="10"/>
      <c r="AA17" s="10">
        <v>66.962699299261899</v>
      </c>
      <c r="AB17" s="10">
        <v>11.667123204765</v>
      </c>
      <c r="AC17" s="10">
        <v>0</v>
      </c>
      <c r="AD17" s="11">
        <f t="shared" si="0"/>
        <v>58776.353403440684</v>
      </c>
      <c r="AE17" s="12">
        <f t="shared" si="1"/>
        <v>11.539251870843859</v>
      </c>
      <c r="AF17" s="26"/>
    </row>
    <row r="18" spans="1:32" ht="19.95" customHeight="1" x14ac:dyDescent="0.3">
      <c r="A18" s="25">
        <v>13</v>
      </c>
      <c r="B18" s="111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12" t="s">
        <v>30</v>
      </c>
      <c r="C19" s="77" t="s">
        <v>50</v>
      </c>
      <c r="D19" s="10"/>
      <c r="E19" s="10"/>
      <c r="F19" s="10">
        <v>132.61275963698199</v>
      </c>
      <c r="G19" s="10">
        <v>1685.79063917698</v>
      </c>
      <c r="H19" s="10"/>
      <c r="I19" s="10"/>
      <c r="J19" s="10"/>
      <c r="K19" s="10">
        <v>2.5960936477178</v>
      </c>
      <c r="L19" s="10"/>
      <c r="M19" s="10"/>
      <c r="N19" s="10">
        <v>4.6822567264934003</v>
      </c>
      <c r="O19" s="10">
        <v>10111.5161384483</v>
      </c>
      <c r="P19" s="10"/>
      <c r="Q19" s="13">
        <v>0</v>
      </c>
      <c r="R19" s="14"/>
      <c r="S19" s="14"/>
      <c r="T19" s="10">
        <v>218.95719932702599</v>
      </c>
      <c r="U19" s="10"/>
      <c r="V19" s="10">
        <v>20.471953890889399</v>
      </c>
      <c r="W19" s="10"/>
      <c r="X19" s="10"/>
      <c r="Y19" s="10"/>
      <c r="Z19" s="10"/>
      <c r="AA19" s="10">
        <v>17.281260460369602</v>
      </c>
      <c r="AB19" s="10">
        <v>1.4623134177946</v>
      </c>
      <c r="AC19" s="10">
        <v>0</v>
      </c>
      <c r="AD19" s="11">
        <f t="shared" si="0"/>
        <v>12195.370614732554</v>
      </c>
      <c r="AE19" s="12">
        <f t="shared" si="1"/>
        <v>2.3942528760800759</v>
      </c>
      <c r="AF19" s="26"/>
    </row>
    <row r="20" spans="1:32" ht="19.95" customHeight="1" x14ac:dyDescent="0.3">
      <c r="A20" s="25">
        <v>15</v>
      </c>
      <c r="B20" s="113"/>
      <c r="C20" s="77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14"/>
      <c r="C21" s="77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>
        <v>0</v>
      </c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15" t="s">
        <v>9</v>
      </c>
      <c r="C23" s="78" t="s">
        <v>22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0</v>
      </c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16"/>
      <c r="C24" s="78" t="s">
        <v>51</v>
      </c>
      <c r="D24" s="10"/>
      <c r="E24" s="10"/>
      <c r="F24" s="10">
        <v>0</v>
      </c>
      <c r="G24" s="10"/>
      <c r="H24" s="10"/>
      <c r="I24" s="10"/>
      <c r="J24" s="10"/>
      <c r="K24" s="10"/>
      <c r="L24" s="10"/>
      <c r="M24" s="10"/>
      <c r="N24" s="10">
        <v>0</v>
      </c>
      <c r="O24" s="10">
        <v>0</v>
      </c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17" t="s">
        <v>54</v>
      </c>
      <c r="C25" s="79" t="s">
        <v>23</v>
      </c>
      <c r="D25" s="10"/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v>0</v>
      </c>
      <c r="U25" s="10"/>
      <c r="V25" s="10"/>
      <c r="W25" s="18">
        <v>0</v>
      </c>
      <c r="X25" s="19">
        <v>0</v>
      </c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18"/>
      <c r="C26" s="79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18"/>
      <c r="C27" s="79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>
        <v>0</v>
      </c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18"/>
      <c r="C28" s="79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>
        <v>0</v>
      </c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18"/>
      <c r="C29" s="79" t="s">
        <v>27</v>
      </c>
      <c r="D29" s="10"/>
      <c r="E29" s="10"/>
      <c r="F29" s="10">
        <v>0</v>
      </c>
      <c r="G29" s="10">
        <v>0</v>
      </c>
      <c r="H29" s="10"/>
      <c r="I29" s="10"/>
      <c r="J29" s="10"/>
      <c r="K29" s="10"/>
      <c r="L29" s="10"/>
      <c r="M29" s="10"/>
      <c r="N29" s="10">
        <v>0</v>
      </c>
      <c r="O29" s="10"/>
      <c r="P29" s="10"/>
      <c r="Q29" s="10"/>
      <c r="R29" s="10"/>
      <c r="S29" s="10"/>
      <c r="T29" s="10">
        <v>0</v>
      </c>
      <c r="U29" s="10"/>
      <c r="V29" s="10">
        <v>0</v>
      </c>
      <c r="W29" s="19"/>
      <c r="X29" s="19"/>
      <c r="Y29" s="19"/>
      <c r="Z29" s="19"/>
      <c r="AA29" s="18">
        <v>0</v>
      </c>
      <c r="AB29" s="19">
        <v>0</v>
      </c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18"/>
      <c r="C30" s="79" t="s">
        <v>28</v>
      </c>
      <c r="D30" s="10"/>
      <c r="E30" s="10"/>
      <c r="F30" s="10">
        <v>0</v>
      </c>
      <c r="G30" s="10">
        <v>0</v>
      </c>
      <c r="H30" s="10"/>
      <c r="I30" s="10"/>
      <c r="J30" s="10"/>
      <c r="K30" s="10"/>
      <c r="L30" s="10"/>
      <c r="M30" s="10"/>
      <c r="N30" s="10"/>
      <c r="O30" s="10">
        <v>0</v>
      </c>
      <c r="P30" s="10"/>
      <c r="Q30" s="10"/>
      <c r="R30" s="10"/>
      <c r="S30" s="10"/>
      <c r="T30" s="10">
        <v>0</v>
      </c>
      <c r="U30" s="10"/>
      <c r="V30" s="10">
        <v>0</v>
      </c>
      <c r="W30" s="19"/>
      <c r="X30" s="19"/>
      <c r="Y30" s="19"/>
      <c r="Z30" s="19"/>
      <c r="AA30" s="19"/>
      <c r="AB30" s="18">
        <v>0</v>
      </c>
      <c r="AC30" s="19">
        <v>0</v>
      </c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19"/>
      <c r="C31" s="79" t="s">
        <v>29</v>
      </c>
      <c r="D31" s="10"/>
      <c r="E31" s="10"/>
      <c r="F31" s="10">
        <v>0</v>
      </c>
      <c r="G31" s="10">
        <v>0</v>
      </c>
      <c r="H31" s="10"/>
      <c r="I31" s="10"/>
      <c r="J31" s="10"/>
      <c r="K31" s="10"/>
      <c r="L31" s="10"/>
      <c r="M31" s="10"/>
      <c r="N31" s="10"/>
      <c r="O31" s="10">
        <v>0</v>
      </c>
      <c r="P31" s="10"/>
      <c r="Q31" s="10">
        <v>0</v>
      </c>
      <c r="R31" s="10"/>
      <c r="S31" s="10"/>
      <c r="T31" s="10">
        <v>0</v>
      </c>
      <c r="U31" s="10"/>
      <c r="V31" s="10">
        <v>0</v>
      </c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20" t="s">
        <v>40</v>
      </c>
      <c r="C32" s="121"/>
      <c r="D32" s="20">
        <f t="shared" ref="D32:AD32" si="2">SUM(D6:D31)</f>
        <v>0</v>
      </c>
      <c r="E32" s="20">
        <f t="shared" si="2"/>
        <v>0</v>
      </c>
      <c r="F32" s="20">
        <f t="shared" si="2"/>
        <v>9218.2930038150917</v>
      </c>
      <c r="G32" s="20">
        <f t="shared" si="2"/>
        <v>144490.51192414112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114.8792361168572</v>
      </c>
      <c r="L32" s="20">
        <f t="shared" si="2"/>
        <v>0</v>
      </c>
      <c r="M32" s="20">
        <f t="shared" si="2"/>
        <v>0</v>
      </c>
      <c r="N32" s="20">
        <f t="shared" si="2"/>
        <v>184.23361714291372</v>
      </c>
      <c r="O32" s="20">
        <f t="shared" si="2"/>
        <v>267862.47834244097</v>
      </c>
      <c r="P32" s="20">
        <f t="shared" si="2"/>
        <v>0</v>
      </c>
      <c r="Q32" s="20">
        <f t="shared" si="2"/>
        <v>73036.6837131676</v>
      </c>
      <c r="R32" s="20">
        <f t="shared" si="2"/>
        <v>0</v>
      </c>
      <c r="S32" s="20">
        <f t="shared" si="2"/>
        <v>0</v>
      </c>
      <c r="T32" s="20">
        <f t="shared" si="2"/>
        <v>5883.3053612546119</v>
      </c>
      <c r="U32" s="20">
        <f t="shared" si="2"/>
        <v>0</v>
      </c>
      <c r="V32" s="20">
        <f t="shared" si="2"/>
        <v>6706.2753798936692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1764.2026844422157</v>
      </c>
      <c r="AB32" s="20">
        <f t="shared" si="2"/>
        <v>99.310701292724303</v>
      </c>
      <c r="AC32" s="20">
        <f t="shared" si="2"/>
        <v>0</v>
      </c>
      <c r="AD32" s="34">
        <f t="shared" si="2"/>
        <v>509360.17396370781</v>
      </c>
      <c r="AE32" s="21"/>
      <c r="AF32" s="26"/>
    </row>
    <row r="33" spans="1:32" ht="19.95" customHeight="1" x14ac:dyDescent="0.35">
      <c r="A33" s="22"/>
      <c r="B33" s="104" t="str">
        <f>AE3</f>
        <v>% do Bioma</v>
      </c>
      <c r="C33" s="105"/>
      <c r="D33" s="35">
        <f t="shared" ref="D33:AC33" si="3">D32/$AD$32*100</f>
        <v>0</v>
      </c>
      <c r="E33" s="35">
        <f t="shared" si="3"/>
        <v>0</v>
      </c>
      <c r="F33" s="35">
        <f t="shared" si="3"/>
        <v>1.8097789098980281</v>
      </c>
      <c r="G33" s="35">
        <f t="shared" si="3"/>
        <v>28.367061130781725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2.255363532309505E-2</v>
      </c>
      <c r="L33" s="35">
        <f t="shared" si="3"/>
        <v>0</v>
      </c>
      <c r="M33" s="35">
        <f t="shared" si="3"/>
        <v>0</v>
      </c>
      <c r="N33" s="35">
        <f t="shared" si="3"/>
        <v>3.616961563941206E-2</v>
      </c>
      <c r="O33" s="35">
        <f t="shared" si="3"/>
        <v>52.588029460176514</v>
      </c>
      <c r="P33" s="35">
        <f t="shared" si="3"/>
        <v>0</v>
      </c>
      <c r="Q33" s="35">
        <f t="shared" si="3"/>
        <v>14.338907407074094</v>
      </c>
      <c r="R33" s="35">
        <f t="shared" si="3"/>
        <v>0</v>
      </c>
      <c r="S33" s="35">
        <f t="shared" si="3"/>
        <v>0</v>
      </c>
      <c r="T33" s="35">
        <f t="shared" si="3"/>
        <v>1.1550383524240355</v>
      </c>
      <c r="U33" s="35">
        <f t="shared" si="3"/>
        <v>0</v>
      </c>
      <c r="V33" s="35">
        <f t="shared" si="3"/>
        <v>1.3166077213511189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0.34635662044671678</v>
      </c>
      <c r="AB33" s="35">
        <f t="shared" si="3"/>
        <v>1.9497146885260847E-2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 activeCell="T42" sqref="T42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67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42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43</v>
      </c>
      <c r="AE3" s="137" t="s">
        <v>4</v>
      </c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/>
      <c r="G6" s="9">
        <v>18533.444915543601</v>
      </c>
      <c r="H6" s="9"/>
      <c r="I6" s="10"/>
      <c r="J6" s="10"/>
      <c r="K6" s="10"/>
      <c r="L6" s="10"/>
      <c r="M6" s="10"/>
      <c r="N6" s="10"/>
      <c r="O6" s="10">
        <v>62917.618467726999</v>
      </c>
      <c r="P6" s="10"/>
      <c r="Q6" s="10">
        <v>5591.5867245663303</v>
      </c>
      <c r="R6" s="10">
        <v>614.13255912944499</v>
      </c>
      <c r="S6" s="10">
        <v>826.61689959447995</v>
      </c>
      <c r="T6" s="10">
        <v>2697.1107334919502</v>
      </c>
      <c r="U6" s="10"/>
      <c r="V6" s="10">
        <v>2891.12530532341</v>
      </c>
      <c r="W6" s="10"/>
      <c r="X6" s="10"/>
      <c r="Y6" s="10"/>
      <c r="Z6" s="10"/>
      <c r="AA6" s="10">
        <v>839.85839347251897</v>
      </c>
      <c r="AB6" s="10">
        <v>30.2066960976084</v>
      </c>
      <c r="AC6" s="10"/>
      <c r="AD6" s="11">
        <f t="shared" ref="AD6:AD31" si="0">SUM(D6:AC6)</f>
        <v>94941.700694946339</v>
      </c>
      <c r="AE6" s="12">
        <f t="shared" ref="AE6:AE31" si="1">AD6/$AD$32*100</f>
        <v>46.200503443807705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>
        <v>365.57555705599998</v>
      </c>
      <c r="H7" s="9"/>
      <c r="I7" s="10"/>
      <c r="J7" s="10"/>
      <c r="K7" s="10"/>
      <c r="L7" s="10"/>
      <c r="M7" s="10"/>
      <c r="N7" s="10"/>
      <c r="O7" s="10">
        <v>6968.6508320409303</v>
      </c>
      <c r="P7" s="10"/>
      <c r="Q7" s="10">
        <v>214.91271308736</v>
      </c>
      <c r="R7" s="10">
        <v>39.119242877928002</v>
      </c>
      <c r="S7" s="10">
        <v>40.858416540112898</v>
      </c>
      <c r="T7" s="10">
        <v>372.35372315478099</v>
      </c>
      <c r="U7" s="10"/>
      <c r="V7" s="10">
        <v>4.1793247155098001</v>
      </c>
      <c r="W7" s="10"/>
      <c r="X7" s="10"/>
      <c r="Y7" s="10"/>
      <c r="Z7" s="10"/>
      <c r="AA7" s="10">
        <v>80.648077940010097</v>
      </c>
      <c r="AB7" s="10"/>
      <c r="AC7" s="10"/>
      <c r="AD7" s="11">
        <f t="shared" si="0"/>
        <v>8086.2978874126311</v>
      </c>
      <c r="AE7" s="12">
        <f t="shared" si="1"/>
        <v>3.934951982748168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1444.3950374119399</v>
      </c>
      <c r="H8" s="9"/>
      <c r="I8" s="10"/>
      <c r="J8" s="10"/>
      <c r="K8" s="10"/>
      <c r="L8" s="10"/>
      <c r="M8" s="10"/>
      <c r="N8" s="10"/>
      <c r="O8" s="10">
        <v>4690.3667984307804</v>
      </c>
      <c r="P8" s="10"/>
      <c r="Q8" s="10">
        <v>444.34800507805102</v>
      </c>
      <c r="R8" s="10">
        <v>115.991005204682</v>
      </c>
      <c r="S8" s="10">
        <v>143.46920863675101</v>
      </c>
      <c r="T8" s="10">
        <v>103.57480033247801</v>
      </c>
      <c r="U8" s="10"/>
      <c r="V8" s="10">
        <v>14.1233547987134</v>
      </c>
      <c r="W8" s="10"/>
      <c r="X8" s="10"/>
      <c r="Y8" s="10"/>
      <c r="Z8" s="10"/>
      <c r="AA8" s="10">
        <v>19.360420411433601</v>
      </c>
      <c r="AB8" s="10"/>
      <c r="AC8" s="10"/>
      <c r="AD8" s="11">
        <f t="shared" si="0"/>
        <v>6975.6286303048291</v>
      </c>
      <c r="AE8" s="12">
        <f t="shared" si="1"/>
        <v>3.3944784241080739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3202.6156989168398</v>
      </c>
      <c r="G9" s="8">
        <v>0</v>
      </c>
      <c r="H9" s="9"/>
      <c r="I9" s="10"/>
      <c r="J9" s="10"/>
      <c r="K9" s="10">
        <v>0.54379047069719999</v>
      </c>
      <c r="L9" s="10"/>
      <c r="M9" s="10"/>
      <c r="N9" s="10">
        <v>119.562441192139</v>
      </c>
      <c r="O9" s="10">
        <v>35063.472665671397</v>
      </c>
      <c r="P9" s="10"/>
      <c r="Q9" s="10">
        <v>5872.5580639425298</v>
      </c>
      <c r="R9" s="10">
        <v>786.53275498579399</v>
      </c>
      <c r="S9" s="10">
        <v>561.26914800235102</v>
      </c>
      <c r="T9" s="10">
        <v>229.13815400108001</v>
      </c>
      <c r="U9" s="10"/>
      <c r="V9" s="10">
        <v>264.431717175713</v>
      </c>
      <c r="W9" s="10"/>
      <c r="X9" s="10"/>
      <c r="Y9" s="10"/>
      <c r="Z9" s="10"/>
      <c r="AA9" s="10">
        <v>97.5791151137376</v>
      </c>
      <c r="AB9" s="10"/>
      <c r="AC9" s="10"/>
      <c r="AD9" s="11">
        <f t="shared" si="0"/>
        <v>46197.70354947228</v>
      </c>
      <c r="AE9" s="12">
        <f t="shared" si="1"/>
        <v>22.480713388432186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>
        <v>9.3281439254903997</v>
      </c>
      <c r="H11" s="10"/>
      <c r="I11" s="42">
        <v>0</v>
      </c>
      <c r="J11" s="43">
        <v>0</v>
      </c>
      <c r="K11" s="43"/>
      <c r="L11" s="44"/>
      <c r="M11" s="44"/>
      <c r="N11" s="44"/>
      <c r="O11" s="44">
        <v>77.610250927475306</v>
      </c>
      <c r="P11" s="44"/>
      <c r="Q11" s="10">
        <v>1.9576740224478</v>
      </c>
      <c r="R11" s="10"/>
      <c r="S11" s="10">
        <v>2.7514368950441002</v>
      </c>
      <c r="T11" s="10">
        <v>0.72670198861059998</v>
      </c>
      <c r="U11" s="10"/>
      <c r="V11" s="10">
        <v>0.78409597951650001</v>
      </c>
      <c r="W11" s="10"/>
      <c r="X11" s="10"/>
      <c r="Y11" s="10"/>
      <c r="Z11" s="10"/>
      <c r="AA11" s="10">
        <v>3.5765154413935001</v>
      </c>
      <c r="AB11" s="10"/>
      <c r="AC11" s="10"/>
      <c r="AD11" s="11">
        <f t="shared" si="0"/>
        <v>96.734819179978189</v>
      </c>
      <c r="AE11" s="12">
        <f t="shared" si="1"/>
        <v>4.7073070252032986E-2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>
        <v>0.3246690227988</v>
      </c>
      <c r="H12" s="10"/>
      <c r="I12" s="43"/>
      <c r="J12" s="42">
        <v>0</v>
      </c>
      <c r="K12" s="43"/>
      <c r="L12" s="44"/>
      <c r="M12" s="44"/>
      <c r="N12" s="44"/>
      <c r="O12" s="44">
        <v>13.4973256535682</v>
      </c>
      <c r="P12" s="4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>
        <v>0.51646159983030004</v>
      </c>
      <c r="AB12" s="10"/>
      <c r="AC12" s="10"/>
      <c r="AD12" s="11">
        <f t="shared" si="0"/>
        <v>14.3384562761973</v>
      </c>
      <c r="AE12" s="12">
        <f t="shared" si="1"/>
        <v>6.9773755232783695E-3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>
        <v>0</v>
      </c>
      <c r="L13" s="44"/>
      <c r="M13" s="44"/>
      <c r="N13" s="44"/>
      <c r="O13" s="44">
        <v>3.2542907524871998</v>
      </c>
      <c r="P13" s="44"/>
      <c r="Q13" s="10">
        <v>0.64819044958240002</v>
      </c>
      <c r="R13" s="10"/>
      <c r="S13" s="10"/>
      <c r="T13" s="10"/>
      <c r="U13" s="10"/>
      <c r="V13" s="10"/>
      <c r="W13" s="10"/>
      <c r="X13" s="10"/>
      <c r="Y13" s="10"/>
      <c r="Z13" s="10"/>
      <c r="AA13" s="10">
        <v>1.2756883238289001</v>
      </c>
      <c r="AB13" s="10"/>
      <c r="AC13" s="10"/>
      <c r="AD13" s="11">
        <f t="shared" si="0"/>
        <v>5.1781695258985003</v>
      </c>
      <c r="AE13" s="12">
        <f t="shared" si="1"/>
        <v>2.519799384914831E-3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797.16167864712997</v>
      </c>
      <c r="H14" s="10"/>
      <c r="I14" s="44"/>
      <c r="J14" s="44"/>
      <c r="K14" s="44"/>
      <c r="L14" s="45">
        <v>0</v>
      </c>
      <c r="M14" s="46">
        <v>0</v>
      </c>
      <c r="N14" s="46"/>
      <c r="O14" s="46">
        <v>224.13131877556299</v>
      </c>
      <c r="P14" s="46"/>
      <c r="Q14" s="10">
        <v>27.5226730339722</v>
      </c>
      <c r="R14" s="10">
        <v>19.5349330881957</v>
      </c>
      <c r="S14" s="10"/>
      <c r="T14" s="10">
        <v>22.946320289371599</v>
      </c>
      <c r="U14" s="10"/>
      <c r="V14" s="10">
        <v>12.846003297845</v>
      </c>
      <c r="W14" s="10"/>
      <c r="X14" s="10"/>
      <c r="Y14" s="10"/>
      <c r="Z14" s="10"/>
      <c r="AA14" s="10">
        <v>50.602675955140498</v>
      </c>
      <c r="AB14" s="10"/>
      <c r="AC14" s="10"/>
      <c r="AD14" s="11">
        <f t="shared" si="0"/>
        <v>1154.7456030872181</v>
      </c>
      <c r="AE14" s="12">
        <f t="shared" si="1"/>
        <v>0.56192197760991436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>
        <v>22.950505883689001</v>
      </c>
      <c r="H15" s="10"/>
      <c r="I15" s="44"/>
      <c r="J15" s="44"/>
      <c r="K15" s="44"/>
      <c r="L15" s="46"/>
      <c r="M15" s="45">
        <v>0</v>
      </c>
      <c r="N15" s="46"/>
      <c r="O15" s="46">
        <v>49.155997808359601</v>
      </c>
      <c r="P15" s="46"/>
      <c r="Q15" s="10">
        <v>7.8050887769037001</v>
      </c>
      <c r="R15" s="10"/>
      <c r="S15" s="10"/>
      <c r="T15" s="10">
        <v>7.9463553031542</v>
      </c>
      <c r="U15" s="10"/>
      <c r="V15" s="10">
        <v>0.18365635486990001</v>
      </c>
      <c r="W15" s="10"/>
      <c r="X15" s="10"/>
      <c r="Y15" s="10"/>
      <c r="Z15" s="10"/>
      <c r="AA15" s="10">
        <v>1.0222657384216001</v>
      </c>
      <c r="AB15" s="10"/>
      <c r="AC15" s="10"/>
      <c r="AD15" s="11">
        <f t="shared" si="0"/>
        <v>89.063869865398004</v>
      </c>
      <c r="AE15" s="12">
        <f t="shared" si="1"/>
        <v>4.3340235073903506E-2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>
        <v>7.7948370418696999</v>
      </c>
      <c r="H16" s="10"/>
      <c r="I16" s="44"/>
      <c r="J16" s="44"/>
      <c r="K16" s="44"/>
      <c r="L16" s="46"/>
      <c r="M16" s="46"/>
      <c r="N16" s="45">
        <v>0</v>
      </c>
      <c r="O16" s="46">
        <v>24.736204700921199</v>
      </c>
      <c r="P16" s="46"/>
      <c r="Q16" s="10">
        <v>1.9840309134156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34.515072656206499</v>
      </c>
      <c r="AE16" s="12">
        <f t="shared" si="1"/>
        <v>1.6795714859163265E-2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2206.8311448450099</v>
      </c>
      <c r="G17" s="10">
        <v>4262.1650865782403</v>
      </c>
      <c r="H17" s="10"/>
      <c r="I17" s="44"/>
      <c r="J17" s="44"/>
      <c r="K17" s="44">
        <v>59.408659701167799</v>
      </c>
      <c r="L17" s="46"/>
      <c r="M17" s="46"/>
      <c r="N17" s="46">
        <v>137.34178031610699</v>
      </c>
      <c r="O17" s="45">
        <v>0</v>
      </c>
      <c r="P17" s="46"/>
      <c r="Q17" s="10">
        <v>13403.550814175</v>
      </c>
      <c r="R17" s="10">
        <v>546.73450310337796</v>
      </c>
      <c r="S17" s="10">
        <v>10479.7584925642</v>
      </c>
      <c r="T17" s="10">
        <v>1532.8594639892401</v>
      </c>
      <c r="U17" s="10"/>
      <c r="V17" s="10">
        <v>98.937868940267805</v>
      </c>
      <c r="W17" s="10"/>
      <c r="X17" s="10"/>
      <c r="Y17" s="10"/>
      <c r="Z17" s="10"/>
      <c r="AA17" s="10">
        <v>55.351970232994297</v>
      </c>
      <c r="AB17" s="10">
        <v>9.408924298853</v>
      </c>
      <c r="AC17" s="10">
        <v>0</v>
      </c>
      <c r="AD17" s="11">
        <f t="shared" si="0"/>
        <v>32792.348708744466</v>
      </c>
      <c r="AE17" s="12">
        <f t="shared" si="1"/>
        <v>15.957403420829339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184.650931694717</v>
      </c>
      <c r="G19" s="10">
        <v>1106.08674973094</v>
      </c>
      <c r="H19" s="10"/>
      <c r="I19" s="10"/>
      <c r="J19" s="10"/>
      <c r="K19" s="10">
        <v>1.1408237021845</v>
      </c>
      <c r="L19" s="10"/>
      <c r="M19" s="10"/>
      <c r="N19" s="10">
        <v>16.473933899691399</v>
      </c>
      <c r="O19" s="10">
        <v>13493.450808612701</v>
      </c>
      <c r="P19" s="10"/>
      <c r="Q19" s="13">
        <v>0</v>
      </c>
      <c r="R19" s="14">
        <v>0</v>
      </c>
      <c r="S19" s="14">
        <v>0</v>
      </c>
      <c r="T19" s="10">
        <v>283.70453884856198</v>
      </c>
      <c r="U19" s="10"/>
      <c r="V19" s="10">
        <v>11.0940323493158</v>
      </c>
      <c r="W19" s="10"/>
      <c r="X19" s="10"/>
      <c r="Y19" s="10"/>
      <c r="Z19" s="10"/>
      <c r="AA19" s="10">
        <v>10.7037970256393</v>
      </c>
      <c r="AB19" s="10">
        <v>3.7162420583042</v>
      </c>
      <c r="AC19" s="10">
        <v>0</v>
      </c>
      <c r="AD19" s="11">
        <f t="shared" si="0"/>
        <v>15111.021857922055</v>
      </c>
      <c r="AE19" s="12">
        <f t="shared" si="1"/>
        <v>7.3533211673713215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0</v>
      </c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/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0</v>
      </c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>
        <v>0</v>
      </c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0</v>
      </c>
      <c r="P25" s="10"/>
      <c r="Q25" s="10"/>
      <c r="R25" s="10"/>
      <c r="S25" s="10"/>
      <c r="T25" s="10">
        <v>0</v>
      </c>
      <c r="U25" s="10"/>
      <c r="V25" s="10">
        <v>0</v>
      </c>
      <c r="W25" s="18">
        <v>0</v>
      </c>
      <c r="X25" s="19">
        <v>0</v>
      </c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>
        <v>0</v>
      </c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>
        <v>0</v>
      </c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>
        <v>0</v>
      </c>
      <c r="H29" s="10"/>
      <c r="I29" s="10"/>
      <c r="J29" s="10"/>
      <c r="K29" s="10"/>
      <c r="L29" s="10"/>
      <c r="M29" s="10"/>
      <c r="N29" s="10">
        <v>0</v>
      </c>
      <c r="O29" s="10"/>
      <c r="P29" s="10"/>
      <c r="Q29" s="10"/>
      <c r="R29" s="10"/>
      <c r="S29" s="10"/>
      <c r="T29" s="10">
        <v>0</v>
      </c>
      <c r="U29" s="10"/>
      <c r="V29" s="10">
        <v>0</v>
      </c>
      <c r="W29" s="19"/>
      <c r="X29" s="19"/>
      <c r="Y29" s="19"/>
      <c r="Z29" s="19"/>
      <c r="AA29" s="18">
        <v>0</v>
      </c>
      <c r="AB29" s="19">
        <v>0</v>
      </c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>
        <v>0</v>
      </c>
      <c r="G30" s="10">
        <v>0</v>
      </c>
      <c r="H30" s="10"/>
      <c r="I30" s="10"/>
      <c r="J30" s="10"/>
      <c r="K30" s="10"/>
      <c r="L30" s="10"/>
      <c r="M30" s="10"/>
      <c r="N30" s="10">
        <v>0</v>
      </c>
      <c r="O30" s="10">
        <v>0</v>
      </c>
      <c r="P30" s="10"/>
      <c r="Q30" s="10">
        <v>0</v>
      </c>
      <c r="R30" s="10"/>
      <c r="S30" s="10"/>
      <c r="T30" s="10">
        <v>0</v>
      </c>
      <c r="U30" s="10"/>
      <c r="V30" s="10">
        <v>0</v>
      </c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>
        <v>0</v>
      </c>
      <c r="F31" s="10">
        <v>0</v>
      </c>
      <c r="G31" s="10">
        <v>0</v>
      </c>
      <c r="H31" s="10"/>
      <c r="I31" s="10"/>
      <c r="J31" s="10"/>
      <c r="K31" s="10"/>
      <c r="L31" s="10"/>
      <c r="M31" s="10"/>
      <c r="N31" s="10"/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/>
      <c r="W31" s="19"/>
      <c r="X31" s="19"/>
      <c r="Y31" s="19"/>
      <c r="Z31" s="19"/>
      <c r="AA31" s="19"/>
      <c r="AB31" s="19">
        <v>0</v>
      </c>
      <c r="AC31" s="18"/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44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5594.0977754565665</v>
      </c>
      <c r="G32" s="20">
        <f t="shared" si="2"/>
        <v>26549.227180841699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61.093273874049501</v>
      </c>
      <c r="L32" s="20">
        <f t="shared" si="2"/>
        <v>0</v>
      </c>
      <c r="M32" s="20">
        <f t="shared" si="2"/>
        <v>0</v>
      </c>
      <c r="N32" s="20">
        <f t="shared" si="2"/>
        <v>273.37815540793741</v>
      </c>
      <c r="O32" s="20">
        <f t="shared" si="2"/>
        <v>123525.9449611012</v>
      </c>
      <c r="P32" s="20">
        <f t="shared" si="2"/>
        <v>0</v>
      </c>
      <c r="Q32" s="20">
        <f t="shared" si="2"/>
        <v>25566.873978045594</v>
      </c>
      <c r="R32" s="20">
        <f t="shared" si="2"/>
        <v>2122.0449983894227</v>
      </c>
      <c r="S32" s="20">
        <f t="shared" si="2"/>
        <v>12054.72360223294</v>
      </c>
      <c r="T32" s="20">
        <f t="shared" si="2"/>
        <v>5250.3607913992282</v>
      </c>
      <c r="U32" s="20">
        <f t="shared" si="2"/>
        <v>0</v>
      </c>
      <c r="V32" s="20">
        <f t="shared" si="2"/>
        <v>3297.7053589351617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1160.4953812549486</v>
      </c>
      <c r="AB32" s="20">
        <f t="shared" si="2"/>
        <v>43.331862454765599</v>
      </c>
      <c r="AC32" s="20">
        <f t="shared" si="2"/>
        <v>0</v>
      </c>
      <c r="AD32" s="34">
        <f t="shared" si="2"/>
        <v>205499.2773193935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2.7221982716572004</v>
      </c>
      <c r="G33" s="35">
        <f t="shared" si="3"/>
        <v>12.919377394976452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2.972919159180127E-2</v>
      </c>
      <c r="L33" s="35">
        <f t="shared" si="3"/>
        <v>0</v>
      </c>
      <c r="M33" s="35">
        <f t="shared" si="3"/>
        <v>0</v>
      </c>
      <c r="N33" s="35">
        <f t="shared" si="3"/>
        <v>0.13303120038862443</v>
      </c>
      <c r="O33" s="35">
        <f t="shared" si="3"/>
        <v>60.110160275217538</v>
      </c>
      <c r="P33" s="35">
        <f t="shared" si="3"/>
        <v>0</v>
      </c>
      <c r="Q33" s="35">
        <f t="shared" si="3"/>
        <v>12.441344958264136</v>
      </c>
      <c r="R33" s="35">
        <f t="shared" si="3"/>
        <v>1.0326289347924436</v>
      </c>
      <c r="S33" s="35">
        <f t="shared" si="3"/>
        <v>5.866066177691275</v>
      </c>
      <c r="T33" s="35">
        <f t="shared" si="3"/>
        <v>2.5549290780419391</v>
      </c>
      <c r="U33" s="35">
        <f t="shared" si="3"/>
        <v>0</v>
      </c>
      <c r="V33" s="35">
        <f t="shared" si="3"/>
        <v>1.6047284457403534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0.56471993302987145</v>
      </c>
      <c r="AB33" s="35">
        <f t="shared" si="3"/>
        <v>2.1086138608369821E-2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62"/>
  <sheetViews>
    <sheetView showGridLines="0" zoomScale="50" zoomScaleNormal="50" workbookViewId="0"/>
  </sheetViews>
  <sheetFormatPr defaultRowHeight="16.2" x14ac:dyDescent="0.35"/>
  <cols>
    <col min="1" max="1" width="4.5546875" style="52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8.88671875" style="50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49"/>
    </row>
    <row r="2" spans="1:32" ht="19.95" customHeight="1" x14ac:dyDescent="0.35">
      <c r="A2" s="22"/>
      <c r="B2" s="161" t="s">
        <v>57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49"/>
    </row>
    <row r="3" spans="1:32" ht="19.8" customHeight="1" x14ac:dyDescent="0.35">
      <c r="A3" s="22"/>
      <c r="B3" s="161" t="s">
        <v>1</v>
      </c>
      <c r="C3" s="161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</v>
      </c>
      <c r="AE3" s="137"/>
      <c r="AF3" s="49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/>
      <c r="J4" s="164"/>
      <c r="K4" s="164"/>
      <c r="L4" s="164" t="s">
        <v>65</v>
      </c>
      <c r="M4" s="164"/>
      <c r="N4" s="164"/>
      <c r="O4" s="164"/>
      <c r="P4" s="164"/>
      <c r="Q4" s="165" t="s">
        <v>7</v>
      </c>
      <c r="R4" s="165"/>
      <c r="S4" s="165"/>
      <c r="T4" s="28" t="s">
        <v>73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 t="s">
        <v>4</v>
      </c>
      <c r="AF4" s="49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49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1.6351104731235</v>
      </c>
      <c r="G6" s="9">
        <v>2812.43216272166</v>
      </c>
      <c r="H6" s="9"/>
      <c r="I6" s="10"/>
      <c r="J6" s="10"/>
      <c r="K6" s="10"/>
      <c r="L6" s="10"/>
      <c r="M6" s="10"/>
      <c r="N6" s="10"/>
      <c r="O6" s="10">
        <v>13598.8906479873</v>
      </c>
      <c r="P6" s="10"/>
      <c r="Q6" s="10">
        <v>26478.297401468499</v>
      </c>
      <c r="R6" s="10"/>
      <c r="S6" s="10"/>
      <c r="T6" s="10">
        <v>909.61716703424997</v>
      </c>
      <c r="U6" s="10">
        <v>0</v>
      </c>
      <c r="V6" s="10">
        <v>408.50244731220801</v>
      </c>
      <c r="W6" s="10"/>
      <c r="X6" s="10"/>
      <c r="Y6" s="10"/>
      <c r="Z6" s="10"/>
      <c r="AA6" s="10">
        <v>28.142751333579898</v>
      </c>
      <c r="AB6" s="10"/>
      <c r="AC6" s="10">
        <v>0</v>
      </c>
      <c r="AD6" s="11">
        <f t="shared" ref="AD6:AD31" si="0">SUM(D6:AC6)</f>
        <v>44237.517688330627</v>
      </c>
      <c r="AE6" s="12">
        <f t="shared" ref="AE6:AE31" si="1">AD6/$AD$32*100</f>
        <v>70.494460877821979</v>
      </c>
      <c r="AF6" s="49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/>
      <c r="H7" s="9"/>
      <c r="I7" s="10"/>
      <c r="J7" s="10"/>
      <c r="K7" s="10"/>
      <c r="L7" s="10"/>
      <c r="M7" s="10"/>
      <c r="N7" s="10"/>
      <c r="O7" s="10">
        <v>111.75251635753401</v>
      </c>
      <c r="P7" s="10"/>
      <c r="Q7" s="10">
        <v>101.04552664166501</v>
      </c>
      <c r="R7" s="10"/>
      <c r="S7" s="10"/>
      <c r="T7" s="10"/>
      <c r="U7" s="10">
        <v>0</v>
      </c>
      <c r="V7" s="10">
        <v>1.5122600753408999</v>
      </c>
      <c r="W7" s="10"/>
      <c r="X7" s="10"/>
      <c r="Y7" s="10"/>
      <c r="Z7" s="10"/>
      <c r="AA7" s="10"/>
      <c r="AB7" s="10"/>
      <c r="AC7" s="10"/>
      <c r="AD7" s="11">
        <f t="shared" si="0"/>
        <v>214.31030307453992</v>
      </c>
      <c r="AE7" s="12">
        <f t="shared" si="1"/>
        <v>0.34151304289362444</v>
      </c>
      <c r="AF7" s="49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>
        <f t="shared" si="0"/>
        <v>0</v>
      </c>
      <c r="AE8" s="12">
        <f t="shared" si="1"/>
        <v>0</v>
      </c>
      <c r="AF8" s="49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68.930271475156303</v>
      </c>
      <c r="G9" s="8">
        <v>0</v>
      </c>
      <c r="H9" s="9"/>
      <c r="I9" s="10"/>
      <c r="J9" s="10"/>
      <c r="K9" s="10"/>
      <c r="L9" s="10"/>
      <c r="M9" s="10"/>
      <c r="N9" s="10">
        <v>11.7280929162322</v>
      </c>
      <c r="O9" s="10">
        <v>95.059185330535101</v>
      </c>
      <c r="P9" s="10"/>
      <c r="Q9" s="10">
        <v>13.979976790076</v>
      </c>
      <c r="R9" s="10"/>
      <c r="S9" s="10"/>
      <c r="T9" s="10">
        <v>2.8218742544637001</v>
      </c>
      <c r="U9" s="10"/>
      <c r="V9" s="10"/>
      <c r="W9" s="10"/>
      <c r="X9" s="10"/>
      <c r="Y9" s="10"/>
      <c r="Z9" s="10"/>
      <c r="AA9" s="10">
        <v>0.37993334957039998</v>
      </c>
      <c r="AB9" s="10"/>
      <c r="AC9" s="10">
        <v>0</v>
      </c>
      <c r="AD9" s="11">
        <f t="shared" si="0"/>
        <v>192.89933411603369</v>
      </c>
      <c r="AE9" s="12">
        <f t="shared" si="1"/>
        <v>0.30739370726011017</v>
      </c>
      <c r="AF9" s="49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49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/>
      <c r="H11" s="10"/>
      <c r="I11" s="42">
        <v>0</v>
      </c>
      <c r="J11" s="43"/>
      <c r="K11" s="43"/>
      <c r="L11" s="44"/>
      <c r="M11" s="44"/>
      <c r="N11" s="44"/>
      <c r="O11" s="44"/>
      <c r="P11" s="44"/>
      <c r="Q11" s="10">
        <v>46.657375856261197</v>
      </c>
      <c r="R11" s="10"/>
      <c r="S11" s="10"/>
      <c r="T11" s="10"/>
      <c r="U11" s="10">
        <v>0</v>
      </c>
      <c r="V11" s="10">
        <v>3.1566389089921998</v>
      </c>
      <c r="W11" s="10"/>
      <c r="X11" s="10"/>
      <c r="Y11" s="10"/>
      <c r="Z11" s="10"/>
      <c r="AA11" s="10"/>
      <c r="AB11" s="10"/>
      <c r="AC11" s="10"/>
      <c r="AD11" s="11">
        <f t="shared" si="0"/>
        <v>49.814014765253397</v>
      </c>
      <c r="AE11" s="12">
        <f t="shared" si="1"/>
        <v>7.9380858116338826E-2</v>
      </c>
      <c r="AF11" s="49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/>
      <c r="P12" s="44"/>
      <c r="Q12" s="10"/>
      <c r="R12" s="10"/>
      <c r="S12" s="10"/>
      <c r="T12" s="10"/>
      <c r="U12" s="10">
        <v>0</v>
      </c>
      <c r="V12" s="10"/>
      <c r="W12" s="10"/>
      <c r="X12" s="10"/>
      <c r="Y12" s="10"/>
      <c r="Z12" s="10"/>
      <c r="AA12" s="10"/>
      <c r="AB12" s="10"/>
      <c r="AC12" s="10"/>
      <c r="AD12" s="11">
        <f t="shared" si="0"/>
        <v>0</v>
      </c>
      <c r="AE12" s="12">
        <f t="shared" si="1"/>
        <v>0</v>
      </c>
      <c r="AF12" s="49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/>
      <c r="L13" s="44"/>
      <c r="M13" s="44"/>
      <c r="N13" s="44"/>
      <c r="O13" s="44"/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0</v>
      </c>
      <c r="AE13" s="12">
        <f t="shared" si="1"/>
        <v>0</v>
      </c>
      <c r="AF13" s="49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87.565951430040499</v>
      </c>
      <c r="H14" s="10"/>
      <c r="I14" s="44"/>
      <c r="J14" s="44"/>
      <c r="K14" s="44"/>
      <c r="L14" s="45">
        <v>0</v>
      </c>
      <c r="M14" s="46"/>
      <c r="N14" s="46"/>
      <c r="O14" s="46">
        <v>1246.6942673953399</v>
      </c>
      <c r="P14" s="46"/>
      <c r="Q14" s="10">
        <v>1193.6847054919001</v>
      </c>
      <c r="R14" s="10"/>
      <c r="S14" s="10"/>
      <c r="T14" s="10">
        <v>3.9669192861261</v>
      </c>
      <c r="U14" s="10">
        <v>0</v>
      </c>
      <c r="V14" s="10">
        <v>25.711128708179501</v>
      </c>
      <c r="W14" s="10"/>
      <c r="X14" s="10"/>
      <c r="Y14" s="10"/>
      <c r="Z14" s="10"/>
      <c r="AA14" s="10">
        <v>0.42255206387330002</v>
      </c>
      <c r="AB14" s="10">
        <v>10.037385650861401</v>
      </c>
      <c r="AC14" s="10">
        <v>0</v>
      </c>
      <c r="AD14" s="11">
        <f t="shared" si="0"/>
        <v>2568.0829100263204</v>
      </c>
      <c r="AE14" s="12">
        <f t="shared" si="1"/>
        <v>4.0923548537988808</v>
      </c>
      <c r="AF14" s="49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/>
      <c r="O15" s="46">
        <v>2.1404496510327</v>
      </c>
      <c r="P15" s="46"/>
      <c r="Q15" s="10">
        <v>2.2818448148649</v>
      </c>
      <c r="R15" s="10"/>
      <c r="S15" s="10"/>
      <c r="T15" s="10"/>
      <c r="U15" s="10">
        <v>0</v>
      </c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4.4222944658976004</v>
      </c>
      <c r="AE15" s="12">
        <f t="shared" si="1"/>
        <v>7.0471238104452367E-3</v>
      </c>
      <c r="AF15" s="49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/>
      <c r="O16" s="46"/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0</v>
      </c>
      <c r="AE16" s="12">
        <f t="shared" si="1"/>
        <v>0</v>
      </c>
      <c r="AF16" s="49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2384.1022840651799</v>
      </c>
      <c r="G17" s="10">
        <v>171.408266482405</v>
      </c>
      <c r="H17" s="10"/>
      <c r="I17" s="44"/>
      <c r="J17" s="44"/>
      <c r="K17" s="44">
        <v>4.7464466806901999</v>
      </c>
      <c r="L17" s="46"/>
      <c r="M17" s="46"/>
      <c r="N17" s="46">
        <v>2916.1092592979398</v>
      </c>
      <c r="O17" s="45">
        <v>0</v>
      </c>
      <c r="P17" s="46"/>
      <c r="Q17" s="10">
        <v>6054.7734979573297</v>
      </c>
      <c r="R17" s="10"/>
      <c r="S17" s="10"/>
      <c r="T17" s="10">
        <v>193.97406632497299</v>
      </c>
      <c r="U17" s="10">
        <v>0</v>
      </c>
      <c r="V17" s="10">
        <v>33.399832166554603</v>
      </c>
      <c r="W17" s="10"/>
      <c r="X17" s="10"/>
      <c r="Y17" s="10"/>
      <c r="Z17" s="10"/>
      <c r="AA17" s="10">
        <v>4.7878890816690003</v>
      </c>
      <c r="AB17" s="10">
        <v>1.5644646074766</v>
      </c>
      <c r="AC17" s="10">
        <v>0</v>
      </c>
      <c r="AD17" s="11">
        <f t="shared" si="0"/>
        <v>11764.866006664217</v>
      </c>
      <c r="AE17" s="12">
        <f t="shared" si="1"/>
        <v>18.747839611678391</v>
      </c>
      <c r="AF17" s="49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49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620.68656212254405</v>
      </c>
      <c r="G19" s="10">
        <v>46.269319817504098</v>
      </c>
      <c r="H19" s="10"/>
      <c r="I19" s="10"/>
      <c r="J19" s="10"/>
      <c r="K19" s="10">
        <v>2.0837039753017002</v>
      </c>
      <c r="L19" s="10"/>
      <c r="M19" s="10"/>
      <c r="N19" s="10">
        <v>117.347203783564</v>
      </c>
      <c r="O19" s="10">
        <v>2882.6740109964298</v>
      </c>
      <c r="P19" s="10"/>
      <c r="Q19" s="13">
        <v>0</v>
      </c>
      <c r="R19" s="14"/>
      <c r="S19" s="14"/>
      <c r="T19" s="10">
        <v>15.6697051007623</v>
      </c>
      <c r="U19" s="10">
        <v>0</v>
      </c>
      <c r="V19" s="10">
        <v>32.9786413564672</v>
      </c>
      <c r="W19" s="10"/>
      <c r="X19" s="10"/>
      <c r="Y19" s="10"/>
      <c r="Z19" s="10"/>
      <c r="AA19" s="10">
        <v>0.98052925639779998</v>
      </c>
      <c r="AB19" s="10">
        <v>2.5802739637331</v>
      </c>
      <c r="AC19" s="10">
        <v>0</v>
      </c>
      <c r="AD19" s="11">
        <f t="shared" si="0"/>
        <v>3721.2699503727035</v>
      </c>
      <c r="AE19" s="12">
        <f t="shared" si="1"/>
        <v>5.9300099246202196</v>
      </c>
      <c r="AF19" s="49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49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49"/>
    </row>
    <row r="22" spans="1:32" ht="19.95" customHeight="1" x14ac:dyDescent="0.3">
      <c r="A22" s="25">
        <v>17</v>
      </c>
      <c r="B22" s="33" t="s">
        <v>73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49"/>
    </row>
    <row r="23" spans="1:32" ht="19.95" customHeight="1" x14ac:dyDescent="0.3">
      <c r="A23" s="25">
        <v>18</v>
      </c>
      <c r="B23" s="158" t="s">
        <v>31</v>
      </c>
      <c r="C23" s="31" t="s">
        <v>22</v>
      </c>
      <c r="D23" s="10">
        <v>0</v>
      </c>
      <c r="E23" s="10">
        <v>0</v>
      </c>
      <c r="F23" s="10"/>
      <c r="G23" s="10"/>
      <c r="H23" s="10"/>
      <c r="I23" s="10"/>
      <c r="J23" s="10"/>
      <c r="K23" s="10"/>
      <c r="L23" s="10">
        <v>0</v>
      </c>
      <c r="M23" s="10"/>
      <c r="N23" s="10"/>
      <c r="O23" s="10">
        <v>0</v>
      </c>
      <c r="P23" s="10"/>
      <c r="Q23" s="10">
        <v>0</v>
      </c>
      <c r="R23" s="10"/>
      <c r="S23" s="10"/>
      <c r="T23" s="10"/>
      <c r="U23" s="16">
        <v>0</v>
      </c>
      <c r="V23" s="17">
        <v>0</v>
      </c>
      <c r="W23" s="10">
        <v>0</v>
      </c>
      <c r="X23" s="10">
        <v>0</v>
      </c>
      <c r="Y23" s="10"/>
      <c r="Z23" s="10"/>
      <c r="AA23" s="10"/>
      <c r="AB23" s="10"/>
      <c r="AC23" s="10"/>
      <c r="AD23" s="11">
        <f t="shared" si="0"/>
        <v>0</v>
      </c>
      <c r="AE23" s="12">
        <f t="shared" si="1"/>
        <v>0</v>
      </c>
      <c r="AF23" s="49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>
        <v>0</v>
      </c>
      <c r="G24" s="10">
        <v>0</v>
      </c>
      <c r="H24" s="10"/>
      <c r="I24" s="10"/>
      <c r="J24" s="10"/>
      <c r="K24" s="10"/>
      <c r="L24" s="10"/>
      <c r="M24" s="10"/>
      <c r="N24" s="10"/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49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  <c r="O25" s="10">
        <v>0</v>
      </c>
      <c r="P25" s="10"/>
      <c r="Q25" s="10">
        <v>0</v>
      </c>
      <c r="R25" s="10"/>
      <c r="S25" s="10"/>
      <c r="T25" s="10">
        <v>0</v>
      </c>
      <c r="U25" s="10"/>
      <c r="V25" s="10"/>
      <c r="W25" s="18">
        <v>0</v>
      </c>
      <c r="X25" s="19">
        <v>0</v>
      </c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49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49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49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49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/>
      <c r="G29" s="10">
        <v>0</v>
      </c>
      <c r="H29" s="10"/>
      <c r="I29" s="10"/>
      <c r="J29" s="10"/>
      <c r="K29" s="10"/>
      <c r="L29" s="10"/>
      <c r="M29" s="10"/>
      <c r="N29" s="10"/>
      <c r="O29" s="10">
        <v>0</v>
      </c>
      <c r="P29" s="10"/>
      <c r="Q29" s="10"/>
      <c r="R29" s="10"/>
      <c r="S29" s="10"/>
      <c r="T29" s="10">
        <v>0</v>
      </c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49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0</v>
      </c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49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0</v>
      </c>
      <c r="P31" s="10"/>
      <c r="Q31" s="10">
        <v>0</v>
      </c>
      <c r="R31" s="10"/>
      <c r="S31" s="10"/>
      <c r="T31" s="10"/>
      <c r="U31" s="10"/>
      <c r="V31" s="10"/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49"/>
    </row>
    <row r="32" spans="1:32" ht="19.95" customHeight="1" x14ac:dyDescent="0.35">
      <c r="A32" s="22"/>
      <c r="B32" s="160" t="s">
        <v>32</v>
      </c>
      <c r="C32" s="160"/>
      <c r="D32" s="20">
        <f t="shared" ref="D32:J32" si="2">SUM(D6:D31)</f>
        <v>0</v>
      </c>
      <c r="E32" s="20">
        <f t="shared" si="2"/>
        <v>0</v>
      </c>
      <c r="F32" s="20">
        <f t="shared" si="2"/>
        <v>3075.3542281360042</v>
      </c>
      <c r="G32" s="20">
        <f t="shared" si="2"/>
        <v>3117.6757004516098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ref="K32:AD32" si="3">SUM(K6:K31)</f>
        <v>6.8301506559919005</v>
      </c>
      <c r="L32" s="20">
        <f t="shared" si="3"/>
        <v>0</v>
      </c>
      <c r="M32" s="20">
        <f t="shared" si="3"/>
        <v>0</v>
      </c>
      <c r="N32" s="20">
        <f t="shared" si="3"/>
        <v>3045.184555997736</v>
      </c>
      <c r="O32" s="20">
        <f t="shared" si="3"/>
        <v>17937.211077718173</v>
      </c>
      <c r="P32" s="20">
        <f t="shared" si="3"/>
        <v>0</v>
      </c>
      <c r="Q32" s="20">
        <f t="shared" si="3"/>
        <v>33890.720329020602</v>
      </c>
      <c r="R32" s="20">
        <f t="shared" si="3"/>
        <v>0</v>
      </c>
      <c r="S32" s="20">
        <f t="shared" si="3"/>
        <v>0</v>
      </c>
      <c r="T32" s="20">
        <f t="shared" si="3"/>
        <v>1126.049732000575</v>
      </c>
      <c r="U32" s="20">
        <f t="shared" si="3"/>
        <v>0</v>
      </c>
      <c r="V32" s="20">
        <f t="shared" si="3"/>
        <v>505.26094852774241</v>
      </c>
      <c r="W32" s="20">
        <f t="shared" si="3"/>
        <v>0</v>
      </c>
      <c r="X32" s="20">
        <f t="shared" si="3"/>
        <v>0</v>
      </c>
      <c r="Y32" s="20">
        <f t="shared" si="3"/>
        <v>0</v>
      </c>
      <c r="Z32" s="20">
        <f t="shared" si="3"/>
        <v>0</v>
      </c>
      <c r="AA32" s="20">
        <f t="shared" si="3"/>
        <v>34.713655085090402</v>
      </c>
      <c r="AB32" s="20">
        <f t="shared" si="3"/>
        <v>14.182124222071101</v>
      </c>
      <c r="AC32" s="20">
        <f t="shared" si="3"/>
        <v>0</v>
      </c>
      <c r="AD32" s="34">
        <f t="shared" si="3"/>
        <v>62753.182501815594</v>
      </c>
      <c r="AE32" s="21"/>
      <c r="AF32" s="49"/>
    </row>
    <row r="33" spans="1:32" ht="19.95" customHeight="1" x14ac:dyDescent="0.35">
      <c r="A33" s="22"/>
      <c r="B33" s="154" t="str">
        <f>AE4</f>
        <v>% do Bioma</v>
      </c>
      <c r="C33" s="154"/>
      <c r="D33" s="35">
        <f t="shared" ref="D33:AC33" si="4">D32/$AD$32*100</f>
        <v>0</v>
      </c>
      <c r="E33" s="35">
        <f t="shared" si="4"/>
        <v>0</v>
      </c>
      <c r="F33" s="35">
        <f t="shared" si="4"/>
        <v>4.9007143630476859</v>
      </c>
      <c r="G33" s="35">
        <f t="shared" si="4"/>
        <v>4.9681555200190974</v>
      </c>
      <c r="H33" s="35">
        <f t="shared" si="4"/>
        <v>0</v>
      </c>
      <c r="I33" s="35">
        <f t="shared" si="4"/>
        <v>0</v>
      </c>
      <c r="J33" s="35">
        <f t="shared" si="4"/>
        <v>0</v>
      </c>
      <c r="K33" s="35">
        <f t="shared" si="4"/>
        <v>1.0884150227431555E-2</v>
      </c>
      <c r="L33" s="35">
        <f t="shared" si="4"/>
        <v>0</v>
      </c>
      <c r="M33" s="35">
        <f t="shared" si="4"/>
        <v>0</v>
      </c>
      <c r="N33" s="35">
        <f t="shared" si="4"/>
        <v>4.8526376425763456</v>
      </c>
      <c r="O33" s="35">
        <f t="shared" si="4"/>
        <v>28.583747250108328</v>
      </c>
      <c r="P33" s="35">
        <f t="shared" si="4"/>
        <v>0</v>
      </c>
      <c r="Q33" s="35">
        <f t="shared" si="4"/>
        <v>54.006377012098248</v>
      </c>
      <c r="R33" s="35">
        <f t="shared" si="4"/>
        <v>0</v>
      </c>
      <c r="S33" s="35">
        <f t="shared" si="4"/>
        <v>0</v>
      </c>
      <c r="T33" s="35">
        <f t="shared" si="4"/>
        <v>1.7944105575330711</v>
      </c>
      <c r="U33" s="35">
        <f t="shared" si="4"/>
        <v>0</v>
      </c>
      <c r="V33" s="35">
        <f t="shared" si="4"/>
        <v>0.80515589550079636</v>
      </c>
      <c r="W33" s="35">
        <f t="shared" si="4"/>
        <v>0</v>
      </c>
      <c r="X33" s="35">
        <f t="shared" si="4"/>
        <v>0</v>
      </c>
      <c r="Y33" s="35">
        <f t="shared" si="4"/>
        <v>0</v>
      </c>
      <c r="Z33" s="35">
        <f t="shared" si="4"/>
        <v>0</v>
      </c>
      <c r="AA33" s="35">
        <f t="shared" si="4"/>
        <v>5.5317760312930828E-2</v>
      </c>
      <c r="AB33" s="35">
        <f t="shared" si="4"/>
        <v>2.2599848576063498E-2</v>
      </c>
      <c r="AC33" s="35">
        <f t="shared" si="4"/>
        <v>0</v>
      </c>
      <c r="AD33" s="36"/>
      <c r="AE33" s="36"/>
      <c r="AF33" s="49"/>
    </row>
    <row r="34" spans="1:32" x14ac:dyDescent="0.35">
      <c r="A34" s="47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9"/>
    </row>
    <row r="35" spans="1:32" x14ac:dyDescent="0.35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9"/>
    </row>
    <row r="36" spans="1:32" x14ac:dyDescent="0.35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9"/>
    </row>
    <row r="37" spans="1:32" x14ac:dyDescent="0.35">
      <c r="A37" s="47"/>
      <c r="B37" s="48"/>
      <c r="C37" s="47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47"/>
      <c r="AE37" s="47"/>
      <c r="AF37" s="49"/>
    </row>
    <row r="38" spans="1:32" x14ac:dyDescent="0.35">
      <c r="A38" s="47"/>
      <c r="B38" s="48"/>
      <c r="C38" s="4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47"/>
      <c r="AE38" s="47"/>
      <c r="AF38" s="49"/>
    </row>
    <row r="39" spans="1:32" x14ac:dyDescent="0.35"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32" x14ac:dyDescent="0.35"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32" x14ac:dyDescent="0.35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32" x14ac:dyDescent="0.35"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32" x14ac:dyDescent="0.35">
      <c r="C43" s="47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32" x14ac:dyDescent="0.35">
      <c r="C44" s="4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32" x14ac:dyDescent="0.35"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32" x14ac:dyDescent="0.35"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32" x14ac:dyDescent="0.35"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32" x14ac:dyDescent="0.35"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3:29" x14ac:dyDescent="0.35">
      <c r="C49" s="47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3:29" x14ac:dyDescent="0.35">
      <c r="C50" s="4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3:29" x14ac:dyDescent="0.35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3:29" x14ac:dyDescent="0.35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3:29" x14ac:dyDescent="0.35"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3:29" x14ac:dyDescent="0.35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3:29" x14ac:dyDescent="0.35">
      <c r="C55" s="47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3:29" x14ac:dyDescent="0.35">
      <c r="C56" s="47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3:29" x14ac:dyDescent="0.35"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3:29" x14ac:dyDescent="0.35"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</row>
    <row r="59" spans="3:29" x14ac:dyDescent="0.35"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</row>
    <row r="60" spans="3:29" x14ac:dyDescent="0.3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61" spans="3:29" x14ac:dyDescent="0.35">
      <c r="C61" s="4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</row>
    <row r="62" spans="3:29" x14ac:dyDescent="0.35">
      <c r="C62" s="4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62"/>
  <sheetViews>
    <sheetView showGridLines="0" zoomScale="50" zoomScaleNormal="50" workbookViewId="0"/>
  </sheetViews>
  <sheetFormatPr defaultRowHeight="16.2" x14ac:dyDescent="0.35"/>
  <cols>
    <col min="1" max="1" width="4.5546875" style="52" bestFit="1" customWidth="1"/>
    <col min="2" max="2" width="10.77734375" style="53" customWidth="1"/>
    <col min="3" max="3" width="10.77734375" style="52" customWidth="1"/>
    <col min="4" max="29" width="12.77734375" style="52" customWidth="1"/>
    <col min="30" max="30" width="14.5546875" style="52" bestFit="1" customWidth="1"/>
    <col min="31" max="31" width="12.77734375" style="52" customWidth="1"/>
    <col min="32" max="16384" width="8.88671875" style="50"/>
  </cols>
  <sheetData>
    <row r="1" spans="1:32" ht="29.2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49"/>
    </row>
    <row r="2" spans="1:32" ht="15.75" customHeight="1" x14ac:dyDescent="0.35">
      <c r="A2" s="22"/>
      <c r="B2" s="161" t="s">
        <v>58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49"/>
    </row>
    <row r="3" spans="1:32" ht="15.75" customHeight="1" x14ac:dyDescent="0.35">
      <c r="A3" s="22"/>
      <c r="B3" s="161" t="s">
        <v>1</v>
      </c>
      <c r="C3" s="161"/>
      <c r="D3" s="162" t="s">
        <v>38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35</v>
      </c>
      <c r="AE3" s="137"/>
      <c r="AF3" s="49"/>
    </row>
    <row r="4" spans="1:32" ht="31.5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/>
      <c r="J4" s="164"/>
      <c r="K4" s="164"/>
      <c r="L4" s="164" t="s">
        <v>65</v>
      </c>
      <c r="M4" s="164"/>
      <c r="N4" s="164"/>
      <c r="O4" s="164"/>
      <c r="P4" s="164"/>
      <c r="Q4" s="165" t="s">
        <v>7</v>
      </c>
      <c r="R4" s="165"/>
      <c r="S4" s="165"/>
      <c r="T4" s="28" t="s">
        <v>73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 t="s">
        <v>4</v>
      </c>
      <c r="AF4" s="49"/>
    </row>
    <row r="5" spans="1:32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49"/>
    </row>
    <row r="6" spans="1:32" ht="17.2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13.149752475009301</v>
      </c>
      <c r="G6" s="9">
        <v>22821.658340739901</v>
      </c>
      <c r="H6" s="9"/>
      <c r="I6" s="10"/>
      <c r="J6" s="10"/>
      <c r="K6" s="10"/>
      <c r="L6" s="10"/>
      <c r="M6" s="10"/>
      <c r="N6" s="10"/>
      <c r="O6" s="10">
        <v>86088.201483296303</v>
      </c>
      <c r="P6" s="10"/>
      <c r="Q6" s="10">
        <v>46389.743583997399</v>
      </c>
      <c r="R6" s="10"/>
      <c r="S6" s="10"/>
      <c r="T6" s="10">
        <v>1574.1077785662601</v>
      </c>
      <c r="U6" s="10">
        <v>0</v>
      </c>
      <c r="V6" s="10">
        <v>576.17950449059595</v>
      </c>
      <c r="W6" s="10"/>
      <c r="X6" s="10"/>
      <c r="Y6" s="10"/>
      <c r="Z6" s="10"/>
      <c r="AA6" s="10">
        <v>177.633005922801</v>
      </c>
      <c r="AB6" s="10">
        <v>16.510312059915201</v>
      </c>
      <c r="AC6" s="10">
        <v>0</v>
      </c>
      <c r="AD6" s="11">
        <f t="shared" ref="AD6:AD31" si="0">SUM(D6:AC6)</f>
        <v>157657.18376154819</v>
      </c>
      <c r="AE6" s="12">
        <f t="shared" ref="AE6:AE31" si="1">AD6/$AD$32*100</f>
        <v>69.871851647448523</v>
      </c>
      <c r="AF6" s="49"/>
    </row>
    <row r="7" spans="1:32" ht="17.25" customHeight="1" x14ac:dyDescent="0.3">
      <c r="A7" s="25">
        <v>2</v>
      </c>
      <c r="B7" s="155"/>
      <c r="C7" s="29" t="s">
        <v>11</v>
      </c>
      <c r="D7" s="9"/>
      <c r="E7" s="8">
        <v>0</v>
      </c>
      <c r="F7" s="9">
        <v>7.5965419413930997</v>
      </c>
      <c r="G7" s="9">
        <v>58.2277535385916</v>
      </c>
      <c r="H7" s="9"/>
      <c r="I7" s="10"/>
      <c r="J7" s="10"/>
      <c r="K7" s="10"/>
      <c r="L7" s="10"/>
      <c r="M7" s="10"/>
      <c r="N7" s="10"/>
      <c r="O7" s="10">
        <v>6278.20580294721</v>
      </c>
      <c r="P7" s="10"/>
      <c r="Q7" s="10">
        <v>327.78637346581303</v>
      </c>
      <c r="R7" s="10"/>
      <c r="S7" s="10"/>
      <c r="T7" s="10"/>
      <c r="U7" s="10">
        <v>0</v>
      </c>
      <c r="V7" s="10">
        <v>5.9702057309444001</v>
      </c>
      <c r="W7" s="10"/>
      <c r="X7" s="10"/>
      <c r="Y7" s="10"/>
      <c r="Z7" s="10"/>
      <c r="AA7" s="10"/>
      <c r="AB7" s="10"/>
      <c r="AC7" s="10"/>
      <c r="AD7" s="11">
        <f t="shared" si="0"/>
        <v>6677.7866776239516</v>
      </c>
      <c r="AE7" s="12">
        <f t="shared" si="1"/>
        <v>2.9595182974849492</v>
      </c>
      <c r="AF7" s="49"/>
    </row>
    <row r="8" spans="1:32" ht="17.2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138.65546408773901</v>
      </c>
      <c r="H8" s="9"/>
      <c r="I8" s="10"/>
      <c r="J8" s="10"/>
      <c r="K8" s="10"/>
      <c r="L8" s="10"/>
      <c r="M8" s="10"/>
      <c r="N8" s="10"/>
      <c r="O8" s="10">
        <v>1977.9953400545201</v>
      </c>
      <c r="P8" s="10"/>
      <c r="Q8" s="10">
        <v>1559.82389465446</v>
      </c>
      <c r="R8" s="10"/>
      <c r="S8" s="10"/>
      <c r="T8" s="10">
        <v>3.1589002128596002</v>
      </c>
      <c r="U8" s="10">
        <v>0</v>
      </c>
      <c r="V8" s="10">
        <v>9.9716732320283992</v>
      </c>
      <c r="W8" s="10"/>
      <c r="X8" s="10"/>
      <c r="Y8" s="10"/>
      <c r="Z8" s="10"/>
      <c r="AA8" s="10"/>
      <c r="AB8" s="10"/>
      <c r="AC8" s="10">
        <v>0</v>
      </c>
      <c r="AD8" s="11">
        <f t="shared" si="0"/>
        <v>3689.6052722416071</v>
      </c>
      <c r="AE8" s="12">
        <f t="shared" si="1"/>
        <v>1.6351906463686658</v>
      </c>
      <c r="AF8" s="49"/>
    </row>
    <row r="9" spans="1:32" ht="17.25" customHeight="1" x14ac:dyDescent="0.3">
      <c r="A9" s="25">
        <v>4</v>
      </c>
      <c r="B9" s="155"/>
      <c r="C9" s="29" t="s">
        <v>47</v>
      </c>
      <c r="D9" s="9"/>
      <c r="E9" s="9"/>
      <c r="F9" s="9">
        <v>61.818798248092499</v>
      </c>
      <c r="G9" s="8">
        <v>0</v>
      </c>
      <c r="H9" s="9"/>
      <c r="I9" s="10"/>
      <c r="J9" s="10"/>
      <c r="K9" s="10"/>
      <c r="L9" s="10"/>
      <c r="M9" s="10"/>
      <c r="N9" s="10">
        <v>26.603767228989501</v>
      </c>
      <c r="O9" s="10">
        <v>1243.0695860257699</v>
      </c>
      <c r="P9" s="10"/>
      <c r="Q9" s="10">
        <v>259.15903463606702</v>
      </c>
      <c r="R9" s="10"/>
      <c r="S9" s="10"/>
      <c r="T9" s="10">
        <v>37.117458792368403</v>
      </c>
      <c r="U9" s="10"/>
      <c r="V9" s="10">
        <v>37.618468420652697</v>
      </c>
      <c r="W9" s="10"/>
      <c r="X9" s="10"/>
      <c r="Y9" s="10"/>
      <c r="Z9" s="10"/>
      <c r="AA9" s="10">
        <v>15.7028221492978</v>
      </c>
      <c r="AB9" s="10">
        <v>8.9597642192806006</v>
      </c>
      <c r="AC9" s="10">
        <v>0</v>
      </c>
      <c r="AD9" s="11">
        <f t="shared" si="0"/>
        <v>1690.0496997205182</v>
      </c>
      <c r="AE9" s="12">
        <f t="shared" si="1"/>
        <v>0.74901060058442959</v>
      </c>
      <c r="AF9" s="49"/>
    </row>
    <row r="10" spans="1:32" ht="17.2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49"/>
    </row>
    <row r="11" spans="1:32" ht="17.2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/>
      <c r="H11" s="10"/>
      <c r="I11" s="42">
        <v>0</v>
      </c>
      <c r="J11" s="43"/>
      <c r="K11" s="43"/>
      <c r="L11" s="44"/>
      <c r="M11" s="44"/>
      <c r="N11" s="44"/>
      <c r="O11" s="44">
        <v>219.62612528567001</v>
      </c>
      <c r="P11" s="44"/>
      <c r="Q11" s="10">
        <v>42.407897292803099</v>
      </c>
      <c r="R11" s="10"/>
      <c r="S11" s="10"/>
      <c r="T11" s="10"/>
      <c r="U11" s="10">
        <v>0</v>
      </c>
      <c r="V11" s="10">
        <v>3.8239550102291</v>
      </c>
      <c r="W11" s="10"/>
      <c r="X11" s="10"/>
      <c r="Y11" s="10"/>
      <c r="Z11" s="10"/>
      <c r="AA11" s="10"/>
      <c r="AB11" s="10"/>
      <c r="AC11" s="10"/>
      <c r="AD11" s="11">
        <f t="shared" si="0"/>
        <v>265.85797758870223</v>
      </c>
      <c r="AE11" s="12">
        <f t="shared" si="1"/>
        <v>0.11782519975406976</v>
      </c>
      <c r="AF11" s="49"/>
    </row>
    <row r="12" spans="1:32" ht="17.2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/>
      <c r="P12" s="44"/>
      <c r="Q12" s="10">
        <v>0.32623793805509999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>
        <f t="shared" si="0"/>
        <v>0.32623793805509999</v>
      </c>
      <c r="AE12" s="12">
        <f t="shared" si="1"/>
        <v>1.445849041933413E-4</v>
      </c>
      <c r="AF12" s="49"/>
    </row>
    <row r="13" spans="1:32" ht="17.2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>
        <v>0</v>
      </c>
      <c r="L13" s="44"/>
      <c r="M13" s="44"/>
      <c r="N13" s="44"/>
      <c r="O13" s="44"/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0</v>
      </c>
      <c r="AE13" s="12">
        <f t="shared" si="1"/>
        <v>0</v>
      </c>
      <c r="AF13" s="49"/>
    </row>
    <row r="14" spans="1:32" ht="17.2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1629.3828060093599</v>
      </c>
      <c r="H14" s="10"/>
      <c r="I14" s="44"/>
      <c r="J14" s="44"/>
      <c r="K14" s="44"/>
      <c r="L14" s="45">
        <v>0</v>
      </c>
      <c r="M14" s="46"/>
      <c r="N14" s="46">
        <v>5.7804458135279004</v>
      </c>
      <c r="O14" s="46">
        <v>6719.9574980800598</v>
      </c>
      <c r="P14" s="46"/>
      <c r="Q14" s="10">
        <v>4468.0359985934101</v>
      </c>
      <c r="R14" s="10"/>
      <c r="S14" s="10"/>
      <c r="T14" s="10">
        <v>4.5112722064115003</v>
      </c>
      <c r="U14" s="10">
        <v>0</v>
      </c>
      <c r="V14" s="10">
        <v>57.068078398893597</v>
      </c>
      <c r="W14" s="10"/>
      <c r="X14" s="10"/>
      <c r="Y14" s="10"/>
      <c r="Z14" s="10"/>
      <c r="AA14" s="10">
        <v>2.6550474786537999</v>
      </c>
      <c r="AB14" s="10">
        <v>9.6261881317100007E-2</v>
      </c>
      <c r="AC14" s="10">
        <v>0</v>
      </c>
      <c r="AD14" s="11">
        <f t="shared" si="0"/>
        <v>12887.487408461635</v>
      </c>
      <c r="AE14" s="12">
        <f t="shared" si="1"/>
        <v>5.7115862837834923</v>
      </c>
      <c r="AF14" s="49"/>
    </row>
    <row r="15" spans="1:32" ht="17.2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>
        <v>0.12007532781080001</v>
      </c>
      <c r="H15" s="10"/>
      <c r="I15" s="44"/>
      <c r="J15" s="44"/>
      <c r="K15" s="44"/>
      <c r="L15" s="46"/>
      <c r="M15" s="45">
        <v>0</v>
      </c>
      <c r="N15" s="46"/>
      <c r="O15" s="46">
        <v>139.88322507124599</v>
      </c>
      <c r="P15" s="46"/>
      <c r="Q15" s="10">
        <v>21.169543053377499</v>
      </c>
      <c r="R15" s="10"/>
      <c r="S15" s="10"/>
      <c r="T15" s="10"/>
      <c r="U15" s="10">
        <v>0</v>
      </c>
      <c r="V15" s="10">
        <v>1.5810558128868</v>
      </c>
      <c r="W15" s="10"/>
      <c r="X15" s="10"/>
      <c r="Y15" s="10"/>
      <c r="Z15" s="10"/>
      <c r="AA15" s="10"/>
      <c r="AB15" s="10"/>
      <c r="AC15" s="10"/>
      <c r="AD15" s="11">
        <f t="shared" si="0"/>
        <v>162.75389926532111</v>
      </c>
      <c r="AE15" s="12">
        <f t="shared" si="1"/>
        <v>7.2130657374357171E-2</v>
      </c>
      <c r="AF15" s="49"/>
    </row>
    <row r="16" spans="1:32" ht="17.2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>
        <v>10.958653783599299</v>
      </c>
      <c r="H16" s="10"/>
      <c r="I16" s="44"/>
      <c r="J16" s="44"/>
      <c r="K16" s="44"/>
      <c r="L16" s="46"/>
      <c r="M16" s="46"/>
      <c r="N16" s="45">
        <v>0</v>
      </c>
      <c r="O16" s="46">
        <v>273.31196876918398</v>
      </c>
      <c r="P16" s="46"/>
      <c r="Q16" s="10">
        <v>100.633603054931</v>
      </c>
      <c r="R16" s="10"/>
      <c r="S16" s="10"/>
      <c r="T16" s="10">
        <v>0.62982427714639999</v>
      </c>
      <c r="U16" s="10">
        <v>0</v>
      </c>
      <c r="V16" s="10">
        <v>1.3471874159529</v>
      </c>
      <c r="W16" s="10"/>
      <c r="X16" s="10"/>
      <c r="Y16" s="10"/>
      <c r="Z16" s="10"/>
      <c r="AA16" s="10"/>
      <c r="AB16" s="10"/>
      <c r="AC16" s="10">
        <v>0</v>
      </c>
      <c r="AD16" s="11">
        <f t="shared" si="0"/>
        <v>386.8812373008135</v>
      </c>
      <c r="AE16" s="12">
        <f t="shared" si="1"/>
        <v>0.17146131735264936</v>
      </c>
      <c r="AF16" s="49"/>
    </row>
    <row r="17" spans="1:32" ht="17.25" customHeight="1" x14ac:dyDescent="0.3">
      <c r="A17" s="25">
        <v>12</v>
      </c>
      <c r="B17" s="156"/>
      <c r="C17" s="41" t="s">
        <v>49</v>
      </c>
      <c r="D17" s="10"/>
      <c r="E17" s="10"/>
      <c r="F17" s="10">
        <v>1001.00853904422</v>
      </c>
      <c r="G17" s="10">
        <v>6918.6854246744297</v>
      </c>
      <c r="H17" s="10"/>
      <c r="I17" s="44"/>
      <c r="J17" s="44"/>
      <c r="K17" s="44">
        <v>0.65068933655399996</v>
      </c>
      <c r="L17" s="46"/>
      <c r="M17" s="46"/>
      <c r="N17" s="46">
        <v>740.739591131304</v>
      </c>
      <c r="O17" s="45">
        <v>0</v>
      </c>
      <c r="P17" s="46"/>
      <c r="Q17" s="10">
        <v>24471.724974399702</v>
      </c>
      <c r="R17" s="10"/>
      <c r="S17" s="10"/>
      <c r="T17" s="10">
        <v>273.61986529448899</v>
      </c>
      <c r="U17" s="10">
        <v>0</v>
      </c>
      <c r="V17" s="10">
        <v>208.789322909199</v>
      </c>
      <c r="W17" s="10"/>
      <c r="X17" s="10"/>
      <c r="Y17" s="10"/>
      <c r="Z17" s="10"/>
      <c r="AA17" s="10">
        <v>19.523893650776699</v>
      </c>
      <c r="AB17" s="10">
        <v>6.3545114291743996</v>
      </c>
      <c r="AC17" s="10">
        <v>0</v>
      </c>
      <c r="AD17" s="11">
        <f t="shared" si="0"/>
        <v>33641.096811869851</v>
      </c>
      <c r="AE17" s="12">
        <f t="shared" si="1"/>
        <v>14.909347418330043</v>
      </c>
      <c r="AF17" s="49"/>
    </row>
    <row r="18" spans="1:32" ht="17.2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49"/>
    </row>
    <row r="19" spans="1:32" ht="17.2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413.63629562468998</v>
      </c>
      <c r="G19" s="10">
        <v>256.699263420313</v>
      </c>
      <c r="H19" s="10"/>
      <c r="I19" s="10"/>
      <c r="J19" s="10"/>
      <c r="K19" s="10">
        <v>0.34309053781850002</v>
      </c>
      <c r="L19" s="10"/>
      <c r="M19" s="10"/>
      <c r="N19" s="10">
        <v>82.531485968983603</v>
      </c>
      <c r="O19" s="10">
        <v>7717.6475717932399</v>
      </c>
      <c r="P19" s="10"/>
      <c r="Q19" s="13">
        <v>0</v>
      </c>
      <c r="R19" s="14"/>
      <c r="S19" s="14"/>
      <c r="T19" s="10">
        <v>18.119600481739901</v>
      </c>
      <c r="U19" s="10">
        <v>0</v>
      </c>
      <c r="V19" s="10">
        <v>88.188846361885993</v>
      </c>
      <c r="W19" s="10"/>
      <c r="X19" s="10"/>
      <c r="Y19" s="10"/>
      <c r="Z19" s="10"/>
      <c r="AA19" s="10">
        <v>0.8452570740948</v>
      </c>
      <c r="AB19" s="10">
        <v>0.58054162802620002</v>
      </c>
      <c r="AC19" s="10">
        <v>0</v>
      </c>
      <c r="AD19" s="11">
        <f t="shared" si="0"/>
        <v>8578.5919528907907</v>
      </c>
      <c r="AE19" s="12">
        <f t="shared" si="1"/>
        <v>3.8019333466146326</v>
      </c>
      <c r="AF19" s="49"/>
    </row>
    <row r="20" spans="1:32" ht="17.2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49"/>
    </row>
    <row r="21" spans="1:32" ht="17.2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49"/>
    </row>
    <row r="22" spans="1:32" ht="56.25" customHeight="1" x14ac:dyDescent="0.3">
      <c r="A22" s="25">
        <v>17</v>
      </c>
      <c r="B22" s="33" t="s">
        <v>73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49"/>
    </row>
    <row r="23" spans="1:32" ht="39" customHeight="1" x14ac:dyDescent="0.3">
      <c r="A23" s="25">
        <v>18</v>
      </c>
      <c r="B23" s="158" t="s">
        <v>31</v>
      </c>
      <c r="C23" s="31" t="s">
        <v>22</v>
      </c>
      <c r="D23" s="10">
        <v>0</v>
      </c>
      <c r="E23" s="10">
        <v>0</v>
      </c>
      <c r="F23" s="10">
        <v>0</v>
      </c>
      <c r="G23" s="10">
        <v>0</v>
      </c>
      <c r="H23" s="10"/>
      <c r="I23" s="10">
        <v>0</v>
      </c>
      <c r="J23" s="10">
        <v>0</v>
      </c>
      <c r="K23" s="10"/>
      <c r="L23" s="10">
        <v>0</v>
      </c>
      <c r="M23" s="10">
        <v>0</v>
      </c>
      <c r="N23" s="10">
        <v>0</v>
      </c>
      <c r="O23" s="10">
        <v>0</v>
      </c>
      <c r="P23" s="10"/>
      <c r="Q23" s="10">
        <v>0</v>
      </c>
      <c r="R23" s="10"/>
      <c r="S23" s="10"/>
      <c r="T23" s="10"/>
      <c r="U23" s="16">
        <v>0</v>
      </c>
      <c r="V23" s="17">
        <v>0</v>
      </c>
      <c r="W23" s="10">
        <v>0</v>
      </c>
      <c r="X23" s="10">
        <v>0</v>
      </c>
      <c r="Y23" s="10"/>
      <c r="Z23" s="10"/>
      <c r="AA23" s="10"/>
      <c r="AB23" s="10">
        <v>0</v>
      </c>
      <c r="AC23" s="10">
        <v>0</v>
      </c>
      <c r="AD23" s="11">
        <f t="shared" si="0"/>
        <v>0</v>
      </c>
      <c r="AE23" s="12">
        <f t="shared" si="1"/>
        <v>0</v>
      </c>
      <c r="AF23" s="49"/>
    </row>
    <row r="24" spans="1:32" x14ac:dyDescent="0.3">
      <c r="A24" s="25">
        <v>19</v>
      </c>
      <c r="B24" s="158"/>
      <c r="C24" s="31" t="s">
        <v>51</v>
      </c>
      <c r="D24" s="10"/>
      <c r="E24" s="10"/>
      <c r="F24" s="10">
        <v>0</v>
      </c>
      <c r="G24" s="10">
        <v>0</v>
      </c>
      <c r="H24" s="10"/>
      <c r="I24" s="10"/>
      <c r="J24" s="10"/>
      <c r="K24" s="10"/>
      <c r="L24" s="10"/>
      <c r="M24" s="10"/>
      <c r="N24" s="10">
        <v>0</v>
      </c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>
        <v>0</v>
      </c>
      <c r="AD24" s="11">
        <f t="shared" si="0"/>
        <v>0</v>
      </c>
      <c r="AE24" s="12">
        <f t="shared" si="1"/>
        <v>0</v>
      </c>
      <c r="AF24" s="49"/>
    </row>
    <row r="25" spans="1:32" ht="16.2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  <c r="O25" s="10">
        <v>0</v>
      </c>
      <c r="P25" s="10"/>
      <c r="Q25" s="10">
        <v>0</v>
      </c>
      <c r="R25" s="10"/>
      <c r="S25" s="10"/>
      <c r="T25" s="10">
        <v>0</v>
      </c>
      <c r="U25" s="10">
        <v>0</v>
      </c>
      <c r="V25" s="10">
        <v>0</v>
      </c>
      <c r="W25" s="18">
        <v>0</v>
      </c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49"/>
    </row>
    <row r="26" spans="1:32" ht="17.2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>
        <v>0</v>
      </c>
      <c r="H26" s="10"/>
      <c r="I26" s="10"/>
      <c r="J26" s="10"/>
      <c r="K26" s="10"/>
      <c r="L26" s="10"/>
      <c r="M26" s="10"/>
      <c r="N26" s="10"/>
      <c r="O26" s="10">
        <v>0</v>
      </c>
      <c r="P26" s="10"/>
      <c r="Q26" s="10"/>
      <c r="R26" s="10"/>
      <c r="S26" s="10"/>
      <c r="T26" s="10"/>
      <c r="U26" s="10">
        <v>0</v>
      </c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49"/>
    </row>
    <row r="27" spans="1:32" ht="17.2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49"/>
    </row>
    <row r="28" spans="1:32" ht="17.2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49"/>
    </row>
    <row r="29" spans="1:32" ht="17.25" customHeight="1" x14ac:dyDescent="0.3">
      <c r="A29" s="25">
        <v>24</v>
      </c>
      <c r="B29" s="159"/>
      <c r="C29" s="32" t="s">
        <v>27</v>
      </c>
      <c r="D29" s="10"/>
      <c r="E29" s="10"/>
      <c r="F29" s="10"/>
      <c r="G29" s="10">
        <v>0</v>
      </c>
      <c r="H29" s="10"/>
      <c r="I29" s="10"/>
      <c r="J29" s="10"/>
      <c r="K29" s="10"/>
      <c r="L29" s="10"/>
      <c r="M29" s="10"/>
      <c r="N29" s="10">
        <v>0</v>
      </c>
      <c r="O29" s="10">
        <v>0</v>
      </c>
      <c r="P29" s="10"/>
      <c r="Q29" s="10"/>
      <c r="R29" s="10"/>
      <c r="S29" s="10"/>
      <c r="T29" s="10"/>
      <c r="U29" s="10"/>
      <c r="V29" s="10">
        <v>0</v>
      </c>
      <c r="W29" s="19"/>
      <c r="X29" s="19"/>
      <c r="Y29" s="19"/>
      <c r="Z29" s="19"/>
      <c r="AA29" s="18">
        <v>0</v>
      </c>
      <c r="AB29" s="19">
        <v>0</v>
      </c>
      <c r="AC29" s="19"/>
      <c r="AD29" s="11">
        <f t="shared" si="0"/>
        <v>0</v>
      </c>
      <c r="AE29" s="12">
        <f t="shared" si="1"/>
        <v>0</v>
      </c>
      <c r="AF29" s="49"/>
    </row>
    <row r="30" spans="1:32" ht="17.2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>
        <v>0</v>
      </c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49"/>
    </row>
    <row r="31" spans="1:32" ht="17.25" customHeight="1" x14ac:dyDescent="0.3">
      <c r="A31" s="25">
        <v>26</v>
      </c>
      <c r="B31" s="159"/>
      <c r="C31" s="32" t="s">
        <v>29</v>
      </c>
      <c r="D31" s="10">
        <v>0</v>
      </c>
      <c r="E31" s="10"/>
      <c r="F31" s="10">
        <v>0</v>
      </c>
      <c r="G31" s="10">
        <v>0</v>
      </c>
      <c r="H31" s="10"/>
      <c r="I31" s="10"/>
      <c r="J31" s="10"/>
      <c r="K31" s="10"/>
      <c r="L31" s="10">
        <v>0</v>
      </c>
      <c r="M31" s="10"/>
      <c r="N31" s="10">
        <v>0</v>
      </c>
      <c r="O31" s="10">
        <v>0</v>
      </c>
      <c r="P31" s="10"/>
      <c r="Q31" s="10">
        <v>0</v>
      </c>
      <c r="R31" s="10"/>
      <c r="S31" s="10"/>
      <c r="T31" s="10">
        <v>0</v>
      </c>
      <c r="U31" s="10"/>
      <c r="V31" s="10">
        <v>0</v>
      </c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49"/>
    </row>
    <row r="32" spans="1:32" ht="16.2" customHeight="1" x14ac:dyDescent="0.35">
      <c r="A32" s="22"/>
      <c r="B32" s="160" t="s">
        <v>40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1497.2099273334047</v>
      </c>
      <c r="G32" s="20">
        <f t="shared" si="2"/>
        <v>31834.387781581743</v>
      </c>
      <c r="H32" s="20">
        <f t="shared" si="2"/>
        <v>0</v>
      </c>
      <c r="I32" s="20">
        <f>SUM(I6:I31)</f>
        <v>0</v>
      </c>
      <c r="J32" s="20">
        <f>SUM(J6:J31)</f>
        <v>0</v>
      </c>
      <c r="K32" s="20">
        <f>SUM(K6:K31)</f>
        <v>0.99377987437249993</v>
      </c>
      <c r="L32" s="20">
        <f t="shared" si="2"/>
        <v>0</v>
      </c>
      <c r="M32" s="20">
        <f t="shared" si="2"/>
        <v>0</v>
      </c>
      <c r="N32" s="20">
        <f t="shared" si="2"/>
        <v>855.65529014280503</v>
      </c>
      <c r="O32" s="20">
        <f t="shared" si="2"/>
        <v>110657.89860132318</v>
      </c>
      <c r="P32" s="20">
        <f t="shared" si="2"/>
        <v>0</v>
      </c>
      <c r="Q32" s="20">
        <f t="shared" si="2"/>
        <v>77640.811141086015</v>
      </c>
      <c r="R32" s="20">
        <f t="shared" si="2"/>
        <v>0</v>
      </c>
      <c r="S32" s="20">
        <f t="shared" si="2"/>
        <v>0</v>
      </c>
      <c r="T32" s="20">
        <f t="shared" si="2"/>
        <v>1911.264699831275</v>
      </c>
      <c r="U32" s="20">
        <f t="shared" si="2"/>
        <v>0</v>
      </c>
      <c r="V32" s="20">
        <f t="shared" si="2"/>
        <v>990.53829778326883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216.36002627562411</v>
      </c>
      <c r="AB32" s="20">
        <f t="shared" si="2"/>
        <v>32.501391217713497</v>
      </c>
      <c r="AC32" s="20">
        <f t="shared" si="2"/>
        <v>0</v>
      </c>
      <c r="AD32" s="34">
        <f t="shared" si="2"/>
        <v>225637.62093644941</v>
      </c>
      <c r="AE32" s="21"/>
      <c r="AF32" s="49"/>
    </row>
    <row r="33" spans="1:32" x14ac:dyDescent="0.35">
      <c r="A33" s="22"/>
      <c r="B33" s="154" t="str">
        <f>AE4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0.66354623006554936</v>
      </c>
      <c r="G33" s="35">
        <f t="shared" si="3"/>
        <v>14.108634743382559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4.4043181728653177E-4</v>
      </c>
      <c r="L33" s="35">
        <f t="shared" si="3"/>
        <v>0</v>
      </c>
      <c r="M33" s="35">
        <f t="shared" si="3"/>
        <v>0</v>
      </c>
      <c r="N33" s="35">
        <f t="shared" si="3"/>
        <v>0.37921658923349461</v>
      </c>
      <c r="O33" s="35">
        <f t="shared" si="3"/>
        <v>49.042308699261575</v>
      </c>
      <c r="P33" s="35">
        <f t="shared" si="3"/>
        <v>0</v>
      </c>
      <c r="Q33" s="35">
        <f t="shared" si="3"/>
        <v>34.409515052879172</v>
      </c>
      <c r="R33" s="35">
        <f t="shared" si="3"/>
        <v>0</v>
      </c>
      <c r="S33" s="35">
        <f t="shared" si="3"/>
        <v>0</v>
      </c>
      <c r="T33" s="35">
        <f t="shared" si="3"/>
        <v>0.84705054587044271</v>
      </c>
      <c r="U33" s="35">
        <f t="shared" si="3"/>
        <v>0</v>
      </c>
      <c r="V33" s="35">
        <f t="shared" si="3"/>
        <v>0.43899518780259295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9.588827668793834E-2</v>
      </c>
      <c r="AB33" s="35">
        <f t="shared" si="3"/>
        <v>1.4404242999383279E-2</v>
      </c>
      <c r="AC33" s="35">
        <f t="shared" si="3"/>
        <v>0</v>
      </c>
      <c r="AD33" s="36"/>
      <c r="AE33" s="36"/>
      <c r="AF33" s="49"/>
    </row>
    <row r="34" spans="1:32" x14ac:dyDescent="0.35">
      <c r="A34" s="47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9"/>
    </row>
    <row r="35" spans="1:32" x14ac:dyDescent="0.35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9"/>
    </row>
    <row r="36" spans="1:32" x14ac:dyDescent="0.35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9"/>
    </row>
    <row r="37" spans="1:32" x14ac:dyDescent="0.35">
      <c r="A37" s="47"/>
      <c r="B37" s="48"/>
      <c r="C37" s="47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47"/>
      <c r="AE37" s="47"/>
      <c r="AF37" s="49"/>
    </row>
    <row r="38" spans="1:32" x14ac:dyDescent="0.35">
      <c r="A38" s="47"/>
      <c r="B38" s="48"/>
      <c r="C38" s="4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47"/>
      <c r="AE38" s="47"/>
      <c r="AF38" s="49"/>
    </row>
    <row r="39" spans="1:32" x14ac:dyDescent="0.35"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32" x14ac:dyDescent="0.35"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32" x14ac:dyDescent="0.35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32" x14ac:dyDescent="0.35"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32" x14ac:dyDescent="0.35">
      <c r="C43" s="47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32" x14ac:dyDescent="0.35">
      <c r="C44" s="4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32" x14ac:dyDescent="0.35"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32" x14ac:dyDescent="0.35"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32" x14ac:dyDescent="0.35"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32" x14ac:dyDescent="0.35"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3:29" x14ac:dyDescent="0.35">
      <c r="C49" s="47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3:29" x14ac:dyDescent="0.35">
      <c r="C50" s="4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3:29" x14ac:dyDescent="0.35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3:29" x14ac:dyDescent="0.35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3:29" x14ac:dyDescent="0.35"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3:29" x14ac:dyDescent="0.35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3:29" x14ac:dyDescent="0.35">
      <c r="C55" s="47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3:29" x14ac:dyDescent="0.35">
      <c r="C56" s="47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3:29" x14ac:dyDescent="0.35"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3:29" x14ac:dyDescent="0.35"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</row>
    <row r="59" spans="3:29" x14ac:dyDescent="0.35"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</row>
    <row r="60" spans="3:29" x14ac:dyDescent="0.3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61" spans="3:29" x14ac:dyDescent="0.35">
      <c r="C61" s="4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</row>
    <row r="62" spans="3:29" x14ac:dyDescent="0.35">
      <c r="C62" s="4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62"/>
  <sheetViews>
    <sheetView showGridLines="0" zoomScale="50" zoomScaleNormal="50" workbookViewId="0"/>
  </sheetViews>
  <sheetFormatPr defaultRowHeight="16.2" x14ac:dyDescent="0.35"/>
  <cols>
    <col min="1" max="1" width="4.5546875" style="52" customWidth="1"/>
    <col min="2" max="2" width="10.77734375" style="53" customWidth="1"/>
    <col min="3" max="3" width="10.77734375" style="52" customWidth="1"/>
    <col min="4" max="31" width="12.77734375" style="52" customWidth="1"/>
    <col min="32" max="16384" width="8.88671875" style="50"/>
  </cols>
  <sheetData>
    <row r="1" spans="1:32" ht="29.2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49"/>
    </row>
    <row r="2" spans="1:32" ht="15.75" customHeight="1" x14ac:dyDescent="0.35">
      <c r="A2" s="22"/>
      <c r="B2" s="161" t="s">
        <v>59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49"/>
    </row>
    <row r="3" spans="1:32" ht="15.75" customHeight="1" x14ac:dyDescent="0.35">
      <c r="A3" s="22"/>
      <c r="B3" s="161" t="s">
        <v>1</v>
      </c>
      <c r="C3" s="161"/>
      <c r="D3" s="162" t="s">
        <v>42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43</v>
      </c>
      <c r="AE3" s="137"/>
      <c r="AF3" s="49"/>
    </row>
    <row r="4" spans="1:32" ht="31.5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/>
      <c r="J4" s="164"/>
      <c r="K4" s="164"/>
      <c r="L4" s="164" t="s">
        <v>65</v>
      </c>
      <c r="M4" s="164"/>
      <c r="N4" s="164"/>
      <c r="O4" s="164"/>
      <c r="P4" s="164"/>
      <c r="Q4" s="165" t="s">
        <v>7</v>
      </c>
      <c r="R4" s="165"/>
      <c r="S4" s="165"/>
      <c r="T4" s="28" t="s">
        <v>73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 t="s">
        <v>4</v>
      </c>
      <c r="AF4" s="49"/>
    </row>
    <row r="5" spans="1:32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49"/>
    </row>
    <row r="6" spans="1:32" ht="17.2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/>
      <c r="G6" s="9">
        <v>8533.0502759719293</v>
      </c>
      <c r="H6" s="9"/>
      <c r="I6" s="10"/>
      <c r="J6" s="10"/>
      <c r="K6" s="10"/>
      <c r="L6" s="10"/>
      <c r="M6" s="10"/>
      <c r="N6" s="10"/>
      <c r="O6" s="10">
        <v>3984.3729576780902</v>
      </c>
      <c r="P6" s="10"/>
      <c r="Q6" s="10">
        <v>16806.108294052501</v>
      </c>
      <c r="R6" s="10">
        <v>9.2528941273351997</v>
      </c>
      <c r="S6" s="10"/>
      <c r="T6" s="10">
        <v>380.12168613415201</v>
      </c>
      <c r="U6" s="10">
        <v>0</v>
      </c>
      <c r="V6" s="10">
        <v>783.92797059713996</v>
      </c>
      <c r="W6" s="10"/>
      <c r="X6" s="10"/>
      <c r="Y6" s="10"/>
      <c r="Z6" s="10"/>
      <c r="AA6" s="10">
        <v>15.6674436567634</v>
      </c>
      <c r="AB6" s="10">
        <v>43.6546542186138</v>
      </c>
      <c r="AC6" s="10"/>
      <c r="AD6" s="11">
        <f t="shared" ref="AD6:AD31" si="0">SUM(D6:AC6)</f>
        <v>30556.156176436525</v>
      </c>
      <c r="AE6" s="12">
        <f t="shared" ref="AE6:AE31" si="1">AD6/$AD$32*100</f>
        <v>44.464866692724605</v>
      </c>
      <c r="AF6" s="49"/>
    </row>
    <row r="7" spans="1:32" ht="17.2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>
        <v>59.106843010206603</v>
      </c>
      <c r="H7" s="9"/>
      <c r="I7" s="10"/>
      <c r="J7" s="10"/>
      <c r="K7" s="10"/>
      <c r="L7" s="10"/>
      <c r="M7" s="10"/>
      <c r="N7" s="10"/>
      <c r="O7" s="10">
        <v>47.525657451964697</v>
      </c>
      <c r="P7" s="10"/>
      <c r="Q7" s="10">
        <v>12.596739445475601</v>
      </c>
      <c r="R7" s="10"/>
      <c r="S7" s="10"/>
      <c r="T7" s="10"/>
      <c r="U7" s="10"/>
      <c r="V7" s="10">
        <v>3.4490898530276999</v>
      </c>
      <c r="W7" s="10"/>
      <c r="X7" s="10"/>
      <c r="Y7" s="10"/>
      <c r="Z7" s="10"/>
      <c r="AA7" s="10"/>
      <c r="AB7" s="10"/>
      <c r="AC7" s="10"/>
      <c r="AD7" s="11">
        <f t="shared" si="0"/>
        <v>122.6783297606746</v>
      </c>
      <c r="AE7" s="12">
        <f t="shared" si="1"/>
        <v>0.17851969165876466</v>
      </c>
      <c r="AF7" s="49"/>
    </row>
    <row r="8" spans="1:32" ht="17.2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170.549497253715</v>
      </c>
      <c r="H8" s="9"/>
      <c r="I8" s="10"/>
      <c r="J8" s="10"/>
      <c r="K8" s="10"/>
      <c r="L8" s="10"/>
      <c r="M8" s="10"/>
      <c r="N8" s="10"/>
      <c r="O8" s="10">
        <v>213.37423381306201</v>
      </c>
      <c r="P8" s="10"/>
      <c r="Q8" s="10">
        <v>737.19768642389397</v>
      </c>
      <c r="R8" s="10"/>
      <c r="S8" s="10"/>
      <c r="T8" s="10">
        <v>1.9811509778425</v>
      </c>
      <c r="U8" s="10"/>
      <c r="V8" s="10">
        <v>50.855656875358498</v>
      </c>
      <c r="W8" s="10"/>
      <c r="X8" s="10"/>
      <c r="Y8" s="10"/>
      <c r="Z8" s="10"/>
      <c r="AA8" s="10"/>
      <c r="AB8" s="10"/>
      <c r="AC8" s="10"/>
      <c r="AD8" s="11">
        <f t="shared" si="0"/>
        <v>1173.9582253438718</v>
      </c>
      <c r="AE8" s="12">
        <f t="shared" si="1"/>
        <v>1.7083266524536529</v>
      </c>
      <c r="AF8" s="49"/>
    </row>
    <row r="9" spans="1:32" ht="17.25" customHeight="1" x14ac:dyDescent="0.3">
      <c r="A9" s="25">
        <v>4</v>
      </c>
      <c r="B9" s="155"/>
      <c r="C9" s="29" t="s">
        <v>47</v>
      </c>
      <c r="D9" s="9"/>
      <c r="E9" s="9"/>
      <c r="F9" s="9">
        <v>142.19114433014099</v>
      </c>
      <c r="G9" s="8">
        <v>0</v>
      </c>
      <c r="H9" s="9"/>
      <c r="I9" s="10"/>
      <c r="J9" s="10"/>
      <c r="K9" s="10"/>
      <c r="L9" s="10"/>
      <c r="M9" s="10"/>
      <c r="N9" s="10">
        <v>52.172745814630098</v>
      </c>
      <c r="O9" s="10">
        <v>1184.57549737355</v>
      </c>
      <c r="P9" s="10"/>
      <c r="Q9" s="10">
        <v>1867.4669954119199</v>
      </c>
      <c r="R9" s="10">
        <v>130.00273574581999</v>
      </c>
      <c r="S9" s="10"/>
      <c r="T9" s="10">
        <v>43.822572496741799</v>
      </c>
      <c r="U9" s="10"/>
      <c r="V9" s="10">
        <v>19.322025991038402</v>
      </c>
      <c r="W9" s="10"/>
      <c r="X9" s="10"/>
      <c r="Y9" s="10"/>
      <c r="Z9" s="10"/>
      <c r="AA9" s="10">
        <v>49.130905422268199</v>
      </c>
      <c r="AB9" s="10">
        <v>8.1357516429021004</v>
      </c>
      <c r="AC9" s="10"/>
      <c r="AD9" s="11">
        <f t="shared" si="0"/>
        <v>3496.820374229012</v>
      </c>
      <c r="AE9" s="12">
        <f t="shared" si="1"/>
        <v>5.0885213078076763</v>
      </c>
      <c r="AF9" s="49"/>
    </row>
    <row r="10" spans="1:32" ht="17.2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49"/>
    </row>
    <row r="11" spans="1:32" ht="17.2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/>
      <c r="H11" s="10"/>
      <c r="I11" s="42">
        <v>0</v>
      </c>
      <c r="J11" s="43"/>
      <c r="K11" s="43"/>
      <c r="L11" s="44"/>
      <c r="M11" s="44"/>
      <c r="N11" s="44"/>
      <c r="O11" s="44">
        <v>5.1780270203832997</v>
      </c>
      <c r="P11" s="44"/>
      <c r="Q11" s="10">
        <v>5.0230023890530999</v>
      </c>
      <c r="R11" s="10"/>
      <c r="S11" s="10"/>
      <c r="T11" s="10"/>
      <c r="U11" s="10"/>
      <c r="V11" s="10">
        <v>10.568999749756401</v>
      </c>
      <c r="W11" s="10"/>
      <c r="X11" s="10"/>
      <c r="Y11" s="10"/>
      <c r="Z11" s="10"/>
      <c r="AA11" s="10"/>
      <c r="AB11" s="10"/>
      <c r="AC11" s="10"/>
      <c r="AD11" s="11">
        <f t="shared" si="0"/>
        <v>20.770029159192802</v>
      </c>
      <c r="AE11" s="12">
        <f t="shared" si="1"/>
        <v>3.0224239345906311E-2</v>
      </c>
      <c r="AF11" s="49"/>
    </row>
    <row r="12" spans="1:32" ht="17.2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/>
      <c r="P12" s="4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>
        <f t="shared" si="0"/>
        <v>0</v>
      </c>
      <c r="AE12" s="12">
        <f t="shared" si="1"/>
        <v>0</v>
      </c>
      <c r="AF12" s="49"/>
    </row>
    <row r="13" spans="1:32" ht="17.2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>
        <v>0</v>
      </c>
      <c r="L13" s="44"/>
      <c r="M13" s="44"/>
      <c r="N13" s="44"/>
      <c r="O13" s="44"/>
      <c r="P13" s="44"/>
      <c r="Q13" s="10"/>
      <c r="R13" s="10"/>
      <c r="S13" s="10"/>
      <c r="T13" s="10"/>
      <c r="U13" s="10"/>
      <c r="V13" s="10">
        <v>0.51423671348690003</v>
      </c>
      <c r="W13" s="10"/>
      <c r="X13" s="10"/>
      <c r="Y13" s="10"/>
      <c r="Z13" s="10"/>
      <c r="AA13" s="10"/>
      <c r="AB13" s="10"/>
      <c r="AC13" s="10"/>
      <c r="AD13" s="11">
        <f t="shared" si="0"/>
        <v>0.51423671348690003</v>
      </c>
      <c r="AE13" s="12">
        <f t="shared" si="1"/>
        <v>7.4830966243498269E-4</v>
      </c>
      <c r="AF13" s="49"/>
    </row>
    <row r="14" spans="1:32" ht="17.2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364.35743130795902</v>
      </c>
      <c r="H14" s="10"/>
      <c r="I14" s="44"/>
      <c r="J14" s="44"/>
      <c r="K14" s="44"/>
      <c r="L14" s="45">
        <v>0</v>
      </c>
      <c r="M14" s="46">
        <v>0</v>
      </c>
      <c r="N14" s="46"/>
      <c r="O14" s="46">
        <v>347.57674266143903</v>
      </c>
      <c r="P14" s="46"/>
      <c r="Q14" s="10">
        <v>3533.1090427210302</v>
      </c>
      <c r="R14" s="10"/>
      <c r="S14" s="10"/>
      <c r="T14" s="10">
        <v>1.3605020272343</v>
      </c>
      <c r="U14" s="10">
        <v>0</v>
      </c>
      <c r="V14" s="10">
        <v>39.717921056134102</v>
      </c>
      <c r="W14" s="10"/>
      <c r="X14" s="10"/>
      <c r="Y14" s="10"/>
      <c r="Z14" s="10"/>
      <c r="AA14" s="10">
        <v>3.1034423815542</v>
      </c>
      <c r="AB14" s="10">
        <v>0.62859629569569997</v>
      </c>
      <c r="AC14" s="10"/>
      <c r="AD14" s="11">
        <f t="shared" si="0"/>
        <v>4289.853678451047</v>
      </c>
      <c r="AE14" s="12">
        <f t="shared" si="1"/>
        <v>6.2425316470504182</v>
      </c>
      <c r="AF14" s="49"/>
    </row>
    <row r="15" spans="1:32" ht="17.2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>
        <v>0.435609542924</v>
      </c>
      <c r="H15" s="10"/>
      <c r="I15" s="44"/>
      <c r="J15" s="44"/>
      <c r="K15" s="44"/>
      <c r="L15" s="46"/>
      <c r="M15" s="45">
        <v>0</v>
      </c>
      <c r="N15" s="46"/>
      <c r="O15" s="46">
        <v>4.4621226369692</v>
      </c>
      <c r="P15" s="46"/>
      <c r="Q15" s="10">
        <v>6.5773534489029002</v>
      </c>
      <c r="R15" s="10"/>
      <c r="S15" s="10"/>
      <c r="T15" s="10"/>
      <c r="U15" s="10"/>
      <c r="V15" s="10">
        <v>0.89140194320239996</v>
      </c>
      <c r="W15" s="10"/>
      <c r="X15" s="10"/>
      <c r="Y15" s="10"/>
      <c r="Z15" s="10"/>
      <c r="AA15" s="10"/>
      <c r="AB15" s="10"/>
      <c r="AC15" s="10"/>
      <c r="AD15" s="11">
        <f t="shared" si="0"/>
        <v>12.366487571998501</v>
      </c>
      <c r="AE15" s="12">
        <f t="shared" si="1"/>
        <v>1.7995529875259184E-2</v>
      </c>
      <c r="AF15" s="49"/>
    </row>
    <row r="16" spans="1:32" ht="17.2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>
        <v>3.3616030709270999</v>
      </c>
      <c r="H16" s="10"/>
      <c r="I16" s="44"/>
      <c r="J16" s="44"/>
      <c r="K16" s="44"/>
      <c r="L16" s="46"/>
      <c r="M16" s="46"/>
      <c r="N16" s="45">
        <v>0</v>
      </c>
      <c r="O16" s="46">
        <v>40.760531150162599</v>
      </c>
      <c r="P16" s="46"/>
      <c r="Q16" s="10">
        <v>115.14230812251699</v>
      </c>
      <c r="R16" s="10">
        <v>0.2969856649441</v>
      </c>
      <c r="S16" s="10"/>
      <c r="T16" s="10"/>
      <c r="U16" s="10"/>
      <c r="V16" s="10">
        <v>2.7225637553050999</v>
      </c>
      <c r="W16" s="10"/>
      <c r="X16" s="10"/>
      <c r="Y16" s="10"/>
      <c r="Z16" s="10"/>
      <c r="AA16" s="10"/>
      <c r="AB16" s="10"/>
      <c r="AC16" s="10"/>
      <c r="AD16" s="11">
        <f t="shared" si="0"/>
        <v>162.28399176385588</v>
      </c>
      <c r="AE16" s="12">
        <f t="shared" si="1"/>
        <v>0.236153265432897</v>
      </c>
      <c r="AF16" s="49"/>
    </row>
    <row r="17" spans="1:32" ht="17.25" customHeight="1" x14ac:dyDescent="0.3">
      <c r="A17" s="25">
        <v>12</v>
      </c>
      <c r="B17" s="156"/>
      <c r="C17" s="41" t="s">
        <v>49</v>
      </c>
      <c r="D17" s="10"/>
      <c r="E17" s="10"/>
      <c r="F17" s="10">
        <v>121.645446273869</v>
      </c>
      <c r="G17" s="10">
        <v>2155.7796930898598</v>
      </c>
      <c r="H17" s="10"/>
      <c r="I17" s="44"/>
      <c r="J17" s="44"/>
      <c r="K17" s="44"/>
      <c r="L17" s="46"/>
      <c r="M17" s="46"/>
      <c r="N17" s="46">
        <v>12.7009772669609</v>
      </c>
      <c r="O17" s="45">
        <v>0</v>
      </c>
      <c r="P17" s="46"/>
      <c r="Q17" s="10">
        <v>21357.4247724095</v>
      </c>
      <c r="R17" s="10">
        <v>74.070537680235404</v>
      </c>
      <c r="S17" s="10"/>
      <c r="T17" s="10">
        <v>139.69029904175</v>
      </c>
      <c r="U17" s="10"/>
      <c r="V17" s="10">
        <v>208.247920853083</v>
      </c>
      <c r="W17" s="10"/>
      <c r="X17" s="10"/>
      <c r="Y17" s="10"/>
      <c r="Z17" s="10"/>
      <c r="AA17" s="10">
        <v>19.342673570662701</v>
      </c>
      <c r="AB17" s="10">
        <v>6.2092262598510004</v>
      </c>
      <c r="AC17" s="10"/>
      <c r="AD17" s="11">
        <f t="shared" si="0"/>
        <v>24095.111546445776</v>
      </c>
      <c r="AE17" s="12">
        <f t="shared" si="1"/>
        <v>35.062850074226397</v>
      </c>
      <c r="AF17" s="49"/>
    </row>
    <row r="18" spans="1:32" ht="17.2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49"/>
    </row>
    <row r="19" spans="1:32" ht="17.2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54.405528676829</v>
      </c>
      <c r="G19" s="10">
        <v>330.24605622420199</v>
      </c>
      <c r="H19" s="10"/>
      <c r="I19" s="10"/>
      <c r="J19" s="10"/>
      <c r="K19" s="10"/>
      <c r="L19" s="10"/>
      <c r="M19" s="10"/>
      <c r="N19" s="10">
        <v>3.4979527670283002</v>
      </c>
      <c r="O19" s="10">
        <v>4258.9490610727398</v>
      </c>
      <c r="P19" s="10"/>
      <c r="Q19" s="13">
        <v>0</v>
      </c>
      <c r="R19" s="14">
        <v>0</v>
      </c>
      <c r="S19" s="14"/>
      <c r="T19" s="10">
        <v>16.774727082181499</v>
      </c>
      <c r="U19" s="10"/>
      <c r="V19" s="10">
        <v>122.804297106764</v>
      </c>
      <c r="W19" s="10"/>
      <c r="X19" s="10"/>
      <c r="Y19" s="10"/>
      <c r="Z19" s="10"/>
      <c r="AA19" s="10">
        <v>1.0524304391962001</v>
      </c>
      <c r="AB19" s="10">
        <v>1.5314910091331</v>
      </c>
      <c r="AC19" s="10"/>
      <c r="AD19" s="11">
        <f t="shared" si="0"/>
        <v>4789.2615443780751</v>
      </c>
      <c r="AE19" s="12">
        <f t="shared" si="1"/>
        <v>6.9692625897619775</v>
      </c>
      <c r="AF19" s="49"/>
    </row>
    <row r="20" spans="1:32" ht="17.2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49"/>
    </row>
    <row r="21" spans="1:32" ht="17.2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49"/>
    </row>
    <row r="22" spans="1:32" ht="56.25" customHeight="1" x14ac:dyDescent="0.3">
      <c r="A22" s="25">
        <v>17</v>
      </c>
      <c r="B22" s="33" t="s">
        <v>73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49"/>
    </row>
    <row r="23" spans="1:32" ht="16.2" customHeight="1" x14ac:dyDescent="0.3">
      <c r="A23" s="25">
        <v>18</v>
      </c>
      <c r="B23" s="158" t="s">
        <v>31</v>
      </c>
      <c r="C23" s="31" t="s">
        <v>22</v>
      </c>
      <c r="D23" s="10">
        <v>0</v>
      </c>
      <c r="E23" s="10"/>
      <c r="F23" s="10"/>
      <c r="G23" s="10"/>
      <c r="H23" s="10"/>
      <c r="I23" s="10"/>
      <c r="J23" s="10"/>
      <c r="K23" s="10"/>
      <c r="L23" s="10">
        <v>0</v>
      </c>
      <c r="M23" s="10"/>
      <c r="N23" s="10"/>
      <c r="O23" s="10">
        <v>0</v>
      </c>
      <c r="P23" s="10"/>
      <c r="Q23" s="10">
        <v>0</v>
      </c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/>
      <c r="AD23" s="11">
        <f t="shared" si="0"/>
        <v>0</v>
      </c>
      <c r="AE23" s="12">
        <f t="shared" si="1"/>
        <v>0</v>
      </c>
      <c r="AF23" s="49"/>
    </row>
    <row r="24" spans="1:32" ht="39" customHeight="1" x14ac:dyDescent="0.3">
      <c r="A24" s="25">
        <v>19</v>
      </c>
      <c r="B24" s="158"/>
      <c r="C24" s="31" t="s">
        <v>51</v>
      </c>
      <c r="D24" s="10"/>
      <c r="E24" s="10"/>
      <c r="F24" s="10">
        <v>0</v>
      </c>
      <c r="G24" s="10"/>
      <c r="H24" s="10"/>
      <c r="I24" s="10"/>
      <c r="J24" s="10"/>
      <c r="K24" s="10"/>
      <c r="L24" s="10"/>
      <c r="M24" s="10"/>
      <c r="N24" s="10"/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49"/>
    </row>
    <row r="25" spans="1:32" ht="16.2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>
        <v>0</v>
      </c>
      <c r="H25" s="10"/>
      <c r="I25" s="10"/>
      <c r="J25" s="10"/>
      <c r="K25" s="10"/>
      <c r="L25" s="10"/>
      <c r="M25" s="10"/>
      <c r="N25" s="10"/>
      <c r="O25" s="10">
        <v>0</v>
      </c>
      <c r="P25" s="10"/>
      <c r="Q25" s="10">
        <v>0</v>
      </c>
      <c r="R25" s="10"/>
      <c r="S25" s="10"/>
      <c r="T25" s="10"/>
      <c r="U25" s="10"/>
      <c r="V25" s="10"/>
      <c r="W25" s="18">
        <v>0</v>
      </c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49"/>
    </row>
    <row r="26" spans="1:32" ht="17.2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49"/>
    </row>
    <row r="27" spans="1:32" ht="17.2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49"/>
    </row>
    <row r="28" spans="1:32" ht="17.2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49"/>
    </row>
    <row r="29" spans="1:32" ht="17.2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49"/>
    </row>
    <row r="30" spans="1:32" ht="17.25" customHeight="1" x14ac:dyDescent="0.3">
      <c r="A30" s="25">
        <v>25</v>
      </c>
      <c r="B30" s="159"/>
      <c r="C30" s="32" t="s">
        <v>28</v>
      </c>
      <c r="D30" s="10"/>
      <c r="E30" s="10"/>
      <c r="F30" s="10">
        <v>0</v>
      </c>
      <c r="G30" s="10"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49"/>
    </row>
    <row r="31" spans="1:32" ht="17.25" customHeight="1" x14ac:dyDescent="0.3">
      <c r="A31" s="25">
        <v>26</v>
      </c>
      <c r="B31" s="159"/>
      <c r="C31" s="32" t="s">
        <v>29</v>
      </c>
      <c r="D31" s="10">
        <v>0</v>
      </c>
      <c r="E31" s="10"/>
      <c r="F31" s="10">
        <v>0</v>
      </c>
      <c r="G31" s="10">
        <v>0</v>
      </c>
      <c r="H31" s="10"/>
      <c r="I31" s="10"/>
      <c r="J31" s="10"/>
      <c r="K31" s="10"/>
      <c r="L31" s="10">
        <v>0</v>
      </c>
      <c r="M31" s="10"/>
      <c r="N31" s="10">
        <v>0</v>
      </c>
      <c r="O31" s="10">
        <v>0</v>
      </c>
      <c r="P31" s="10"/>
      <c r="Q31" s="10">
        <v>0</v>
      </c>
      <c r="R31" s="10">
        <v>0</v>
      </c>
      <c r="S31" s="10"/>
      <c r="T31" s="10">
        <v>0</v>
      </c>
      <c r="U31" s="10">
        <v>0</v>
      </c>
      <c r="V31" s="10">
        <v>0</v>
      </c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49"/>
    </row>
    <row r="32" spans="1:32" ht="16.2" customHeight="1" x14ac:dyDescent="0.35">
      <c r="A32" s="22"/>
      <c r="B32" s="160" t="s">
        <v>44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318.24211928083901</v>
      </c>
      <c r="G32" s="20">
        <f t="shared" si="2"/>
        <v>11616.887009471722</v>
      </c>
      <c r="H32" s="20">
        <f t="shared" si="2"/>
        <v>0</v>
      </c>
      <c r="I32" s="20">
        <f>SUM(I6:I31)</f>
        <v>0</v>
      </c>
      <c r="J32" s="20">
        <f>SUM(J6:J31)</f>
        <v>0</v>
      </c>
      <c r="K32" s="20">
        <f>SUM(K6:K31)</f>
        <v>0</v>
      </c>
      <c r="L32" s="20">
        <f t="shared" si="2"/>
        <v>0</v>
      </c>
      <c r="M32" s="20">
        <f t="shared" si="2"/>
        <v>0</v>
      </c>
      <c r="N32" s="20">
        <f t="shared" si="2"/>
        <v>68.37167584861929</v>
      </c>
      <c r="O32" s="20">
        <f t="shared" si="2"/>
        <v>10086.774830858361</v>
      </c>
      <c r="P32" s="20">
        <f t="shared" si="2"/>
        <v>0</v>
      </c>
      <c r="Q32" s="20">
        <f t="shared" si="2"/>
        <v>44440.646194424793</v>
      </c>
      <c r="R32" s="20">
        <f t="shared" si="2"/>
        <v>213.62315321833466</v>
      </c>
      <c r="S32" s="20">
        <f t="shared" si="2"/>
        <v>0</v>
      </c>
      <c r="T32" s="20">
        <f t="shared" si="2"/>
        <v>583.75093775990217</v>
      </c>
      <c r="U32" s="20">
        <f t="shared" si="2"/>
        <v>0</v>
      </c>
      <c r="V32" s="20">
        <f t="shared" si="2"/>
        <v>1243.0220844942962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88.296895470444696</v>
      </c>
      <c r="AB32" s="20">
        <f t="shared" si="2"/>
        <v>60.1597194261957</v>
      </c>
      <c r="AC32" s="20">
        <f t="shared" si="2"/>
        <v>0</v>
      </c>
      <c r="AD32" s="34">
        <f t="shared" si="2"/>
        <v>68719.77462025352</v>
      </c>
      <c r="AE32" s="21"/>
      <c r="AF32" s="49"/>
    </row>
    <row r="33" spans="1:32" x14ac:dyDescent="0.35">
      <c r="A33" s="22"/>
      <c r="B33" s="154" t="str">
        <f>AE4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0.46310122674215626</v>
      </c>
      <c r="G33" s="35">
        <f t="shared" si="3"/>
        <v>16.904722219574804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</v>
      </c>
      <c r="L33" s="35">
        <f t="shared" si="3"/>
        <v>0</v>
      </c>
      <c r="M33" s="35">
        <f t="shared" si="3"/>
        <v>0</v>
      </c>
      <c r="N33" s="35">
        <f t="shared" si="3"/>
        <v>9.9493451814186187E-2</v>
      </c>
      <c r="O33" s="35">
        <f t="shared" si="3"/>
        <v>14.678125600088224</v>
      </c>
      <c r="P33" s="35">
        <f t="shared" si="3"/>
        <v>0</v>
      </c>
      <c r="Q33" s="35">
        <f t="shared" si="3"/>
        <v>64.669371283599887</v>
      </c>
      <c r="R33" s="35">
        <f t="shared" si="3"/>
        <v>0.31086125412782467</v>
      </c>
      <c r="S33" s="35">
        <f t="shared" si="3"/>
        <v>0</v>
      </c>
      <c r="T33" s="35">
        <f t="shared" si="3"/>
        <v>0.84946573382366042</v>
      </c>
      <c r="U33" s="35">
        <f t="shared" si="3"/>
        <v>0</v>
      </c>
      <c r="V33" s="35">
        <f t="shared" si="3"/>
        <v>1.80882735917464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0.1284883368118924</v>
      </c>
      <c r="AB33" s="35">
        <f t="shared" si="3"/>
        <v>8.7543534242711343E-2</v>
      </c>
      <c r="AC33" s="35">
        <f t="shared" si="3"/>
        <v>0</v>
      </c>
      <c r="AD33" s="36"/>
      <c r="AE33" s="36"/>
      <c r="AF33" s="49"/>
    </row>
    <row r="34" spans="1:32" x14ac:dyDescent="0.35">
      <c r="A34" s="47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9"/>
    </row>
    <row r="35" spans="1:32" x14ac:dyDescent="0.35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9"/>
    </row>
    <row r="36" spans="1:32" x14ac:dyDescent="0.35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9"/>
    </row>
    <row r="37" spans="1:32" x14ac:dyDescent="0.35">
      <c r="A37" s="47"/>
      <c r="B37" s="48"/>
      <c r="C37" s="47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47"/>
      <c r="AE37" s="47"/>
      <c r="AF37" s="49"/>
    </row>
    <row r="38" spans="1:32" x14ac:dyDescent="0.35">
      <c r="A38" s="47"/>
      <c r="B38" s="48"/>
      <c r="C38" s="47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47"/>
      <c r="AE38" s="47"/>
      <c r="AF38" s="49"/>
    </row>
    <row r="39" spans="1:32" x14ac:dyDescent="0.35"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</row>
    <row r="40" spans="1:32" x14ac:dyDescent="0.35"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32" x14ac:dyDescent="0.35"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</row>
    <row r="42" spans="1:32" x14ac:dyDescent="0.35"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</row>
    <row r="43" spans="1:32" x14ac:dyDescent="0.35">
      <c r="C43" s="47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32" x14ac:dyDescent="0.35">
      <c r="C44" s="4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</row>
    <row r="45" spans="1:32" x14ac:dyDescent="0.35"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</row>
    <row r="46" spans="1:32" x14ac:dyDescent="0.35"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</row>
    <row r="47" spans="1:32" x14ac:dyDescent="0.35"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</row>
    <row r="48" spans="1:32" x14ac:dyDescent="0.35"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</row>
    <row r="49" spans="3:29" x14ac:dyDescent="0.35">
      <c r="C49" s="47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3:29" x14ac:dyDescent="0.35">
      <c r="C50" s="4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</row>
    <row r="51" spans="3:29" x14ac:dyDescent="0.35"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3:29" x14ac:dyDescent="0.35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3:29" x14ac:dyDescent="0.35"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</row>
    <row r="54" spans="3:29" x14ac:dyDescent="0.35"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</row>
    <row r="55" spans="3:29" x14ac:dyDescent="0.35">
      <c r="C55" s="47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</row>
    <row r="56" spans="3:29" x14ac:dyDescent="0.35">
      <c r="C56" s="47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3:29" x14ac:dyDescent="0.35"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3:29" x14ac:dyDescent="0.35"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</row>
    <row r="59" spans="3:29" x14ac:dyDescent="0.35"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</row>
    <row r="60" spans="3:29" x14ac:dyDescent="0.3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</row>
    <row r="61" spans="3:29" x14ac:dyDescent="0.35">
      <c r="C61" s="47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</row>
    <row r="62" spans="3:29" x14ac:dyDescent="0.35">
      <c r="C62" s="4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62"/>
  <sheetViews>
    <sheetView showGridLines="0" zoomScale="50" zoomScaleNormal="50" workbookViewId="0"/>
  </sheetViews>
  <sheetFormatPr defaultRowHeight="16.2" x14ac:dyDescent="0.35"/>
  <cols>
    <col min="1" max="1" width="3.77734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</v>
      </c>
      <c r="AE3" s="137"/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/>
      <c r="J4" s="164"/>
      <c r="K4" s="164"/>
      <c r="L4" s="164" t="s">
        <v>65</v>
      </c>
      <c r="M4" s="164"/>
      <c r="N4" s="164"/>
      <c r="O4" s="164"/>
      <c r="P4" s="164"/>
      <c r="Q4" s="165" t="s">
        <v>7</v>
      </c>
      <c r="R4" s="165"/>
      <c r="S4" s="165"/>
      <c r="T4" s="28" t="s">
        <v>73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 t="s">
        <v>4</v>
      </c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/>
      <c r="G6" s="9">
        <v>1368.2619425897101</v>
      </c>
      <c r="H6" s="9"/>
      <c r="I6" s="10"/>
      <c r="J6" s="10"/>
      <c r="K6" s="10"/>
      <c r="L6" s="10"/>
      <c r="M6" s="10"/>
      <c r="N6" s="10"/>
      <c r="O6" s="10">
        <v>103196.657513913</v>
      </c>
      <c r="P6" s="10"/>
      <c r="Q6" s="10">
        <v>1142.58470783384</v>
      </c>
      <c r="R6" s="10"/>
      <c r="S6" s="10"/>
      <c r="T6" s="10">
        <v>642.216732539997</v>
      </c>
      <c r="U6" s="10">
        <v>0</v>
      </c>
      <c r="V6" s="10">
        <v>4.7033640504473198</v>
      </c>
      <c r="W6" s="10"/>
      <c r="X6" s="10"/>
      <c r="Y6" s="10"/>
      <c r="Z6" s="10"/>
      <c r="AA6" s="10">
        <v>203.849181459421</v>
      </c>
      <c r="AB6" s="10"/>
      <c r="AC6" s="10"/>
      <c r="AD6" s="11">
        <f t="shared" ref="AD6:AD31" si="0">SUM(D6:AC6)</f>
        <v>106558.27344238642</v>
      </c>
      <c r="AE6" s="12">
        <f t="shared" ref="AE6:AE31" si="1">AD6/$AD$32*100</f>
        <v>73.205660724663971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/>
      <c r="H7" s="9"/>
      <c r="I7" s="10"/>
      <c r="J7" s="10"/>
      <c r="K7" s="10"/>
      <c r="L7" s="10"/>
      <c r="M7" s="10"/>
      <c r="N7" s="10"/>
      <c r="O7" s="10">
        <v>427.93744648980498</v>
      </c>
      <c r="P7" s="10"/>
      <c r="Q7" s="10"/>
      <c r="R7" s="10"/>
      <c r="S7" s="10"/>
      <c r="T7" s="10"/>
      <c r="U7" s="10">
        <v>0</v>
      </c>
      <c r="V7" s="10"/>
      <c r="W7" s="10"/>
      <c r="X7" s="10"/>
      <c r="Y7" s="10"/>
      <c r="Z7" s="10"/>
      <c r="AA7" s="10"/>
      <c r="AB7" s="10"/>
      <c r="AC7" s="10"/>
      <c r="AD7" s="11">
        <f t="shared" si="0"/>
        <v>427.93744648980498</v>
      </c>
      <c r="AE7" s="12">
        <f t="shared" si="1"/>
        <v>0.2939935352466998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>
        <f t="shared" si="0"/>
        <v>0</v>
      </c>
      <c r="AE8" s="12">
        <f t="shared" si="1"/>
        <v>0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/>
      <c r="G9" s="8">
        <v>0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>
        <f t="shared" si="0"/>
        <v>0</v>
      </c>
      <c r="AE9" s="12">
        <f t="shared" si="1"/>
        <v>0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/>
      <c r="H11" s="10"/>
      <c r="I11" s="42">
        <v>0</v>
      </c>
      <c r="J11" s="43">
        <v>0</v>
      </c>
      <c r="K11" s="43"/>
      <c r="L11" s="44"/>
      <c r="M11" s="44"/>
      <c r="N11" s="44"/>
      <c r="O11" s="44">
        <v>28945.651177268501</v>
      </c>
      <c r="P11" s="44"/>
      <c r="Q11" s="10">
        <v>2.7073530146179201</v>
      </c>
      <c r="R11" s="10"/>
      <c r="S11" s="10"/>
      <c r="T11" s="10">
        <v>0.40182637005128602</v>
      </c>
      <c r="U11" s="10">
        <v>0</v>
      </c>
      <c r="V11" s="10">
        <v>5.38798704791199E-2</v>
      </c>
      <c r="W11" s="10"/>
      <c r="X11" s="10"/>
      <c r="Y11" s="10"/>
      <c r="Z11" s="10"/>
      <c r="AA11" s="10"/>
      <c r="AB11" s="10"/>
      <c r="AC11" s="10"/>
      <c r="AD11" s="11">
        <f t="shared" si="0"/>
        <v>28948.814236523653</v>
      </c>
      <c r="AE11" s="12">
        <f t="shared" si="1"/>
        <v>19.887869847347741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>
        <v>279.69002252699198</v>
      </c>
      <c r="P12" s="4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>
        <f t="shared" si="0"/>
        <v>279.69002252699198</v>
      </c>
      <c r="AE12" s="12">
        <f t="shared" si="1"/>
        <v>0.19214737847882732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/>
      <c r="L13" s="44"/>
      <c r="M13" s="44"/>
      <c r="N13" s="44"/>
      <c r="O13" s="44"/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0</v>
      </c>
      <c r="AE13" s="12">
        <f t="shared" si="1"/>
        <v>0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/>
      <c r="H14" s="10"/>
      <c r="I14" s="44"/>
      <c r="J14" s="44"/>
      <c r="K14" s="44"/>
      <c r="L14" s="45">
        <v>0</v>
      </c>
      <c r="M14" s="46">
        <v>0</v>
      </c>
      <c r="N14" s="46"/>
      <c r="O14" s="46">
        <v>8085.3950942747497</v>
      </c>
      <c r="P14" s="46"/>
      <c r="Q14" s="10">
        <v>2.3454277212896198E-3</v>
      </c>
      <c r="R14" s="10"/>
      <c r="S14" s="10"/>
      <c r="T14" s="10"/>
      <c r="U14" s="10">
        <v>0</v>
      </c>
      <c r="V14" s="10"/>
      <c r="W14" s="10"/>
      <c r="X14" s="10"/>
      <c r="Y14" s="10"/>
      <c r="Z14" s="10"/>
      <c r="AA14" s="10"/>
      <c r="AB14" s="10"/>
      <c r="AC14" s="10"/>
      <c r="AD14" s="11">
        <f t="shared" si="0"/>
        <v>8085.3974397024713</v>
      </c>
      <c r="AE14" s="12">
        <f t="shared" si="1"/>
        <v>5.5546776676608847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/>
      <c r="O15" s="46">
        <v>2.4178218241195201E-2</v>
      </c>
      <c r="P15" s="46"/>
      <c r="Q15" s="10"/>
      <c r="R15" s="10"/>
      <c r="S15" s="10"/>
      <c r="T15" s="10"/>
      <c r="U15" s="10">
        <v>0</v>
      </c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2.4178218241195201E-2</v>
      </c>
      <c r="AE15" s="12">
        <f t="shared" si="1"/>
        <v>1.6610464718619955E-5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/>
      <c r="O16" s="46"/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0</v>
      </c>
      <c r="AE16" s="12">
        <f t="shared" si="1"/>
        <v>0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815.58874378047699</v>
      </c>
      <c r="G17" s="10">
        <v>11.1381124800292</v>
      </c>
      <c r="H17" s="10"/>
      <c r="I17" s="44"/>
      <c r="J17" s="44"/>
      <c r="K17" s="44">
        <v>159.08387392802399</v>
      </c>
      <c r="L17" s="46"/>
      <c r="M17" s="46"/>
      <c r="N17" s="46">
        <v>107.402976894481</v>
      </c>
      <c r="O17" s="45">
        <v>0</v>
      </c>
      <c r="P17" s="46"/>
      <c r="Q17" s="10">
        <v>118.81896996305299</v>
      </c>
      <c r="R17" s="10"/>
      <c r="S17" s="10"/>
      <c r="T17" s="10">
        <v>19.398908355691098</v>
      </c>
      <c r="U17" s="10">
        <v>0</v>
      </c>
      <c r="V17" s="10"/>
      <c r="W17" s="10"/>
      <c r="X17" s="10"/>
      <c r="Y17" s="10"/>
      <c r="Z17" s="10"/>
      <c r="AA17" s="10">
        <v>1.85780973667764</v>
      </c>
      <c r="AB17" s="10"/>
      <c r="AC17" s="10"/>
      <c r="AD17" s="11">
        <f t="shared" si="0"/>
        <v>1233.2893951384328</v>
      </c>
      <c r="AE17" s="12">
        <f t="shared" si="1"/>
        <v>0.84727128283140285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/>
      <c r="G19" s="10"/>
      <c r="H19" s="10"/>
      <c r="I19" s="10"/>
      <c r="J19" s="10"/>
      <c r="K19" s="10">
        <v>1.6390494955395101E-3</v>
      </c>
      <c r="L19" s="10"/>
      <c r="M19" s="10"/>
      <c r="N19" s="10"/>
      <c r="O19" s="10">
        <v>26.727504300829199</v>
      </c>
      <c r="P19" s="10"/>
      <c r="Q19" s="13">
        <v>0</v>
      </c>
      <c r="R19" s="14"/>
      <c r="S19" s="1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>
        <f t="shared" si="0"/>
        <v>26.72914335032474</v>
      </c>
      <c r="AE19" s="12">
        <f t="shared" si="1"/>
        <v>1.8362953305758434E-2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73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31</v>
      </c>
      <c r="C23" s="31" t="s">
        <v>22</v>
      </c>
      <c r="D23" s="10">
        <v>0</v>
      </c>
      <c r="E23" s="10">
        <v>0</v>
      </c>
      <c r="F23" s="10"/>
      <c r="G23" s="10"/>
      <c r="H23" s="10"/>
      <c r="I23" s="10">
        <v>0</v>
      </c>
      <c r="J23" s="10">
        <v>0</v>
      </c>
      <c r="K23" s="10"/>
      <c r="L23" s="10">
        <v>0</v>
      </c>
      <c r="M23" s="10"/>
      <c r="N23" s="10"/>
      <c r="O23" s="10">
        <v>0</v>
      </c>
      <c r="P23" s="10"/>
      <c r="Q23" s="10"/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>
        <v>0</v>
      </c>
      <c r="AB23" s="10"/>
      <c r="AC23" s="10"/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/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/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/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>
        <v>0</v>
      </c>
      <c r="P29" s="10"/>
      <c r="Q29" s="10">
        <v>0</v>
      </c>
      <c r="R29" s="10"/>
      <c r="S29" s="10"/>
      <c r="T29" s="10"/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/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>
        <v>0</v>
      </c>
      <c r="P31" s="10"/>
      <c r="Q31" s="10"/>
      <c r="R31" s="10"/>
      <c r="S31" s="10"/>
      <c r="T31" s="10"/>
      <c r="U31" s="10"/>
      <c r="V31" s="10"/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32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815.58874378047699</v>
      </c>
      <c r="G32" s="20">
        <f t="shared" si="2"/>
        <v>1379.4000550697392</v>
      </c>
      <c r="H32" s="20">
        <f t="shared" si="2"/>
        <v>0</v>
      </c>
      <c r="I32" s="20">
        <f>SUM(I6:I31)</f>
        <v>0</v>
      </c>
      <c r="J32" s="20">
        <f>SUM(J6:J31)</f>
        <v>0</v>
      </c>
      <c r="K32" s="20">
        <f>SUM(K6:K31)</f>
        <v>159.08551297751953</v>
      </c>
      <c r="L32" s="20">
        <f t="shared" si="2"/>
        <v>0</v>
      </c>
      <c r="M32" s="20">
        <f t="shared" si="2"/>
        <v>0</v>
      </c>
      <c r="N32" s="20">
        <f t="shared" si="2"/>
        <v>107.402976894481</v>
      </c>
      <c r="O32" s="20">
        <f t="shared" si="2"/>
        <v>140962.08293699208</v>
      </c>
      <c r="P32" s="20">
        <f t="shared" si="2"/>
        <v>0</v>
      </c>
      <c r="Q32" s="20">
        <f t="shared" si="2"/>
        <v>1264.1133762392321</v>
      </c>
      <c r="R32" s="20">
        <f t="shared" si="2"/>
        <v>0</v>
      </c>
      <c r="S32" s="20">
        <f t="shared" si="2"/>
        <v>0</v>
      </c>
      <c r="T32" s="20">
        <f t="shared" si="2"/>
        <v>662.01746726573936</v>
      </c>
      <c r="U32" s="20">
        <f t="shared" si="2"/>
        <v>0</v>
      </c>
      <c r="V32" s="20">
        <f t="shared" si="2"/>
        <v>4.7572439209264399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205.70699119609864</v>
      </c>
      <c r="AB32" s="20">
        <f t="shared" si="2"/>
        <v>0</v>
      </c>
      <c r="AC32" s="20">
        <f t="shared" si="2"/>
        <v>0</v>
      </c>
      <c r="AD32" s="34">
        <f t="shared" si="2"/>
        <v>145560.15530433634</v>
      </c>
      <c r="AE32" s="21"/>
      <c r="AF32" s="26"/>
    </row>
    <row r="33" spans="1:32" ht="19.95" customHeight="1" x14ac:dyDescent="0.35">
      <c r="A33" s="22"/>
      <c r="B33" s="154" t="str">
        <f>AE4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0.56031043802835245</v>
      </c>
      <c r="G33" s="35">
        <f t="shared" si="3"/>
        <v>0.94764948016556971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0.10929193682495354</v>
      </c>
      <c r="L33" s="35">
        <f t="shared" si="3"/>
        <v>0</v>
      </c>
      <c r="M33" s="35">
        <f t="shared" si="3"/>
        <v>0</v>
      </c>
      <c r="N33" s="35">
        <f t="shared" si="3"/>
        <v>7.3785973001968472E-2</v>
      </c>
      <c r="O33" s="35">
        <f t="shared" si="3"/>
        <v>96.841118809106348</v>
      </c>
      <c r="P33" s="35">
        <f t="shared" si="3"/>
        <v>0</v>
      </c>
      <c r="Q33" s="35">
        <f t="shared" si="3"/>
        <v>0.8684473945471074</v>
      </c>
      <c r="R33" s="35">
        <f t="shared" si="3"/>
        <v>0</v>
      </c>
      <c r="S33" s="35">
        <f t="shared" si="3"/>
        <v>0</v>
      </c>
      <c r="T33" s="35">
        <f t="shared" si="3"/>
        <v>0.45480678821865578</v>
      </c>
      <c r="U33" s="35">
        <f t="shared" si="3"/>
        <v>0</v>
      </c>
      <c r="V33" s="35">
        <f t="shared" si="3"/>
        <v>3.2682322377164423E-3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0.14132094786928995</v>
      </c>
      <c r="AB33" s="35">
        <f t="shared" si="3"/>
        <v>0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62"/>
  <sheetViews>
    <sheetView showGridLines="0" zoomScale="50" zoomScaleNormal="50" workbookViewId="0"/>
  </sheetViews>
  <sheetFormatPr defaultRowHeight="14.4" x14ac:dyDescent="0.3"/>
  <cols>
    <col min="1" max="1" width="3.77734375" style="58" bestFit="1" customWidth="1"/>
    <col min="2" max="2" width="10.77734375" style="59" customWidth="1"/>
    <col min="3" max="3" width="10.77734375" style="58" customWidth="1"/>
    <col min="4" max="31" width="12.77734375" style="58" customWidth="1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/>
      <c r="J1" s="25"/>
      <c r="K1" s="25"/>
      <c r="L1" s="25">
        <v>6</v>
      </c>
      <c r="M1" s="25">
        <v>7</v>
      </c>
      <c r="N1" s="25">
        <v>8</v>
      </c>
      <c r="O1" s="25">
        <v>9</v>
      </c>
      <c r="P1" s="25">
        <v>10</v>
      </c>
      <c r="Q1" s="25">
        <v>11</v>
      </c>
      <c r="R1" s="25">
        <v>12</v>
      </c>
      <c r="S1" s="25">
        <v>13</v>
      </c>
      <c r="T1" s="25">
        <v>14</v>
      </c>
      <c r="U1" s="25">
        <v>15</v>
      </c>
      <c r="V1" s="25">
        <v>16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56"/>
    </row>
    <row r="2" spans="1:32" ht="19.95" customHeight="1" x14ac:dyDescent="0.35">
      <c r="A2" s="22"/>
      <c r="B2" s="161" t="s">
        <v>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56"/>
    </row>
    <row r="3" spans="1:32" ht="19.95" customHeight="1" x14ac:dyDescent="0.35">
      <c r="A3" s="22"/>
      <c r="B3" s="161" t="s">
        <v>1</v>
      </c>
      <c r="C3" s="161"/>
      <c r="D3" s="162" t="s">
        <v>38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35</v>
      </c>
      <c r="AE3" s="137"/>
      <c r="AF3" s="5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/>
      <c r="J4" s="164"/>
      <c r="K4" s="164"/>
      <c r="L4" s="164" t="s">
        <v>65</v>
      </c>
      <c r="M4" s="164"/>
      <c r="N4" s="164"/>
      <c r="O4" s="164"/>
      <c r="P4" s="164"/>
      <c r="Q4" s="165" t="s">
        <v>7</v>
      </c>
      <c r="R4" s="165"/>
      <c r="S4" s="165"/>
      <c r="T4" s="28" t="s">
        <v>73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 t="s">
        <v>4</v>
      </c>
      <c r="AF4" s="5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62</v>
      </c>
      <c r="AC5" s="32" t="s">
        <v>29</v>
      </c>
      <c r="AD5" s="161"/>
      <c r="AE5" s="139"/>
      <c r="AF5" s="5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530.34071443928599</v>
      </c>
      <c r="G6" s="9">
        <v>509.90729661669599</v>
      </c>
      <c r="H6" s="9"/>
      <c r="I6" s="10"/>
      <c r="J6" s="10"/>
      <c r="K6" s="10"/>
      <c r="L6" s="10"/>
      <c r="M6" s="10"/>
      <c r="N6" s="10"/>
      <c r="O6" s="10">
        <v>79789.400270377097</v>
      </c>
      <c r="P6" s="10"/>
      <c r="Q6" s="10">
        <v>279.14744711274398</v>
      </c>
      <c r="R6" s="10"/>
      <c r="S6" s="10"/>
      <c r="T6" s="10">
        <v>100.204584185595</v>
      </c>
      <c r="U6" s="10">
        <v>0</v>
      </c>
      <c r="V6" s="10">
        <v>71.799224495223399</v>
      </c>
      <c r="W6" s="10"/>
      <c r="X6" s="10"/>
      <c r="Y6" s="10"/>
      <c r="Z6" s="10"/>
      <c r="AA6" s="10">
        <v>248.18083034786801</v>
      </c>
      <c r="AB6" s="10"/>
      <c r="AC6" s="10"/>
      <c r="AD6" s="11">
        <f t="shared" ref="AD6:AD31" si="0">SUM(D6:AC6)</f>
        <v>81528.980367574506</v>
      </c>
      <c r="AE6" s="12">
        <f t="shared" ref="AE6:AE31" si="1">AD6/$AD$32*100</f>
        <v>67.835733697508843</v>
      </c>
      <c r="AF6" s="5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/>
      <c r="H7" s="9"/>
      <c r="I7" s="10"/>
      <c r="J7" s="10"/>
      <c r="K7" s="10"/>
      <c r="L7" s="10"/>
      <c r="M7" s="10"/>
      <c r="N7" s="10"/>
      <c r="O7" s="10">
        <v>37.663115812549798</v>
      </c>
      <c r="P7" s="10"/>
      <c r="Q7" s="10"/>
      <c r="R7" s="10"/>
      <c r="S7" s="10"/>
      <c r="T7" s="10"/>
      <c r="U7" s="10">
        <v>0</v>
      </c>
      <c r="V7" s="10"/>
      <c r="W7" s="10"/>
      <c r="X7" s="10"/>
      <c r="Y7" s="10"/>
      <c r="Z7" s="10"/>
      <c r="AA7" s="10"/>
      <c r="AB7" s="10"/>
      <c r="AC7" s="10"/>
      <c r="AD7" s="11">
        <f t="shared" si="0"/>
        <v>37.663115812549798</v>
      </c>
      <c r="AE7" s="12">
        <f t="shared" si="1"/>
        <v>3.1337385589268241E-2</v>
      </c>
      <c r="AF7" s="5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2.6788741676571002</v>
      </c>
      <c r="H8" s="9"/>
      <c r="I8" s="10"/>
      <c r="J8" s="10"/>
      <c r="K8" s="10"/>
      <c r="L8" s="10"/>
      <c r="M8" s="10"/>
      <c r="N8" s="10"/>
      <c r="O8" s="10">
        <v>562.26346344470903</v>
      </c>
      <c r="P8" s="10"/>
      <c r="Q8" s="10">
        <v>5.2205556492568101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>
        <f t="shared" si="0"/>
        <v>570.16289326162291</v>
      </c>
      <c r="AE8" s="12">
        <f t="shared" si="1"/>
        <v>0.47440085742663474</v>
      </c>
      <c r="AF8" s="5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/>
      <c r="G9" s="8">
        <v>0</v>
      </c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>
        <f t="shared" si="0"/>
        <v>0</v>
      </c>
      <c r="AE9" s="12">
        <f t="shared" si="1"/>
        <v>0</v>
      </c>
      <c r="AF9" s="5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56"/>
    </row>
    <row r="11" spans="1:32" ht="19.95" customHeight="1" x14ac:dyDescent="0.3">
      <c r="A11" s="25"/>
      <c r="B11" s="156" t="s">
        <v>6</v>
      </c>
      <c r="C11" s="40" t="s">
        <v>13</v>
      </c>
      <c r="D11" s="10"/>
      <c r="E11" s="10"/>
      <c r="F11" s="10"/>
      <c r="G11" s="10">
        <v>11.2545615005416</v>
      </c>
      <c r="H11" s="10"/>
      <c r="I11" s="42">
        <v>0</v>
      </c>
      <c r="J11" s="43">
        <v>0</v>
      </c>
      <c r="K11" s="43">
        <v>55.181777853323602</v>
      </c>
      <c r="L11" s="44"/>
      <c r="M11" s="44"/>
      <c r="N11" s="44"/>
      <c r="O11" s="44">
        <v>25219.745972081899</v>
      </c>
      <c r="P11" s="44"/>
      <c r="Q11" s="10">
        <v>1.71517607883399</v>
      </c>
      <c r="R11" s="10"/>
      <c r="S11" s="10"/>
      <c r="T11" s="10">
        <v>0.86801566985574796</v>
      </c>
      <c r="U11" s="10">
        <v>0</v>
      </c>
      <c r="V11" s="10">
        <v>3.7901408794453699</v>
      </c>
      <c r="W11" s="10"/>
      <c r="X11" s="10"/>
      <c r="Y11" s="10"/>
      <c r="Z11" s="10"/>
      <c r="AA11" s="10">
        <v>3.6902739376651299</v>
      </c>
      <c r="AB11" s="10"/>
      <c r="AC11" s="10"/>
      <c r="AD11" s="11">
        <f t="shared" si="0"/>
        <v>25296.245918001565</v>
      </c>
      <c r="AE11" s="12">
        <f t="shared" si="1"/>
        <v>21.047600422618899</v>
      </c>
      <c r="AF11" s="56"/>
    </row>
    <row r="12" spans="1:32" ht="19.95" customHeight="1" x14ac:dyDescent="0.3">
      <c r="A12" s="25"/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>
        <v>44.425060321369301</v>
      </c>
      <c r="P12" s="44"/>
      <c r="Q12" s="10"/>
      <c r="R12" s="10"/>
      <c r="S12" s="10"/>
      <c r="T12" s="10"/>
      <c r="U12" s="10">
        <v>0</v>
      </c>
      <c r="V12" s="10"/>
      <c r="W12" s="10"/>
      <c r="X12" s="10"/>
      <c r="Y12" s="10"/>
      <c r="Z12" s="10"/>
      <c r="AA12" s="10"/>
      <c r="AB12" s="10"/>
      <c r="AC12" s="10"/>
      <c r="AD12" s="11">
        <f t="shared" si="0"/>
        <v>44.425060321369301</v>
      </c>
      <c r="AE12" s="12">
        <f t="shared" si="1"/>
        <v>3.6963623828843301E-2</v>
      </c>
      <c r="AF12" s="56"/>
    </row>
    <row r="13" spans="1:32" ht="19.95" customHeight="1" x14ac:dyDescent="0.3">
      <c r="A13" s="25"/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>
        <v>0</v>
      </c>
      <c r="L13" s="44"/>
      <c r="M13" s="44"/>
      <c r="N13" s="44"/>
      <c r="O13" s="44">
        <v>105.204634204996</v>
      </c>
      <c r="P13" s="44"/>
      <c r="Q13" s="10">
        <v>3.8258336304201001E-3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105.20846003862641</v>
      </c>
      <c r="AE13" s="12">
        <f t="shared" si="1"/>
        <v>8.7538112775708513E-2</v>
      </c>
      <c r="AF13" s="56"/>
    </row>
    <row r="14" spans="1:32" ht="19.95" customHeight="1" x14ac:dyDescent="0.3">
      <c r="A14" s="25">
        <v>6</v>
      </c>
      <c r="B14" s="156"/>
      <c r="C14" s="41" t="s">
        <v>16</v>
      </c>
      <c r="D14" s="10"/>
      <c r="E14" s="10"/>
      <c r="F14" s="10"/>
      <c r="G14" s="10">
        <v>0.60634119205681603</v>
      </c>
      <c r="H14" s="10"/>
      <c r="I14" s="44"/>
      <c r="J14" s="44"/>
      <c r="K14" s="44"/>
      <c r="L14" s="45">
        <v>0</v>
      </c>
      <c r="M14" s="46">
        <v>0</v>
      </c>
      <c r="N14" s="46">
        <v>17.202832135884801</v>
      </c>
      <c r="O14" s="46">
        <v>7980.01850805514</v>
      </c>
      <c r="P14" s="46"/>
      <c r="Q14" s="10">
        <v>0.49134990722404798</v>
      </c>
      <c r="R14" s="10"/>
      <c r="S14" s="10"/>
      <c r="T14" s="10">
        <v>5.2812578167751402E-2</v>
      </c>
      <c r="U14" s="10">
        <v>0</v>
      </c>
      <c r="V14" s="10"/>
      <c r="W14" s="10"/>
      <c r="X14" s="10"/>
      <c r="Y14" s="10"/>
      <c r="Z14" s="10"/>
      <c r="AA14" s="10"/>
      <c r="AB14" s="10"/>
      <c r="AC14" s="10"/>
      <c r="AD14" s="11">
        <f t="shared" si="0"/>
        <v>7998.3718438684728</v>
      </c>
      <c r="AE14" s="12">
        <f t="shared" si="1"/>
        <v>6.655000712238837</v>
      </c>
      <c r="AF14" s="56"/>
    </row>
    <row r="15" spans="1:32" ht="19.95" customHeight="1" x14ac:dyDescent="0.3">
      <c r="A15" s="25">
        <v>7</v>
      </c>
      <c r="B15" s="156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/>
      <c r="O15" s="46">
        <v>11.050372164379301</v>
      </c>
      <c r="P15" s="46"/>
      <c r="Q15" s="10"/>
      <c r="R15" s="10"/>
      <c r="S15" s="10"/>
      <c r="T15" s="10"/>
      <c r="U15" s="10">
        <v>0</v>
      </c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11.050372164379301</v>
      </c>
      <c r="AE15" s="12">
        <f t="shared" si="1"/>
        <v>9.1944005680136241E-3</v>
      </c>
      <c r="AF15" s="56"/>
    </row>
    <row r="16" spans="1:32" ht="19.95" customHeight="1" x14ac:dyDescent="0.3">
      <c r="A16" s="25">
        <v>8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>
        <v>0</v>
      </c>
      <c r="O16" s="46">
        <v>60.088742891585802</v>
      </c>
      <c r="P16" s="46"/>
      <c r="Q16" s="10">
        <v>0.370423419967852</v>
      </c>
      <c r="R16" s="10"/>
      <c r="S16" s="10"/>
      <c r="T16" s="10"/>
      <c r="U16" s="10">
        <v>0</v>
      </c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60.459166311553652</v>
      </c>
      <c r="AE16" s="12">
        <f t="shared" si="1"/>
        <v>5.0304712348826414E-2</v>
      </c>
      <c r="AF16" s="56"/>
    </row>
    <row r="17" spans="1:32" ht="19.95" customHeight="1" x14ac:dyDescent="0.3">
      <c r="A17" s="25">
        <v>9</v>
      </c>
      <c r="B17" s="156"/>
      <c r="C17" s="41" t="s">
        <v>49</v>
      </c>
      <c r="D17" s="10"/>
      <c r="E17" s="10"/>
      <c r="F17" s="10">
        <v>1680.0637931465999</v>
      </c>
      <c r="G17" s="10">
        <v>314.60872556252599</v>
      </c>
      <c r="H17" s="10"/>
      <c r="I17" s="44"/>
      <c r="J17" s="44"/>
      <c r="K17" s="44">
        <v>1246.42421121346</v>
      </c>
      <c r="L17" s="46"/>
      <c r="M17" s="46"/>
      <c r="N17" s="46">
        <v>769.27996154012897</v>
      </c>
      <c r="O17" s="45">
        <v>0</v>
      </c>
      <c r="P17" s="46"/>
      <c r="Q17" s="10">
        <v>32.4884102184607</v>
      </c>
      <c r="R17" s="10"/>
      <c r="S17" s="10"/>
      <c r="T17" s="10">
        <v>48.370851355727503</v>
      </c>
      <c r="U17" s="10">
        <v>0</v>
      </c>
      <c r="V17" s="10">
        <v>2.16041033049695</v>
      </c>
      <c r="W17" s="10"/>
      <c r="X17" s="10"/>
      <c r="Y17" s="10"/>
      <c r="Z17" s="10"/>
      <c r="AA17" s="10">
        <v>49.084140137844997</v>
      </c>
      <c r="AB17" s="10"/>
      <c r="AC17" s="10"/>
      <c r="AD17" s="11">
        <f t="shared" si="0"/>
        <v>4142.480503505245</v>
      </c>
      <c r="AE17" s="12">
        <f t="shared" si="1"/>
        <v>3.4467278140358784</v>
      </c>
      <c r="AF17" s="56"/>
    </row>
    <row r="18" spans="1:32" ht="19.95" customHeight="1" x14ac:dyDescent="0.3">
      <c r="A18" s="25">
        <v>10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56"/>
    </row>
    <row r="19" spans="1:32" ht="19.95" customHeight="1" x14ac:dyDescent="0.3">
      <c r="A19" s="25">
        <v>11</v>
      </c>
      <c r="B19" s="157" t="s">
        <v>30</v>
      </c>
      <c r="C19" s="30" t="s">
        <v>50</v>
      </c>
      <c r="D19" s="10"/>
      <c r="E19" s="10"/>
      <c r="F19" s="10">
        <v>4.79730212351304</v>
      </c>
      <c r="G19" s="10">
        <v>30.588800605083101</v>
      </c>
      <c r="H19" s="10"/>
      <c r="I19" s="10"/>
      <c r="J19" s="10"/>
      <c r="K19" s="10">
        <v>5.9854928952263698E-3</v>
      </c>
      <c r="L19" s="10"/>
      <c r="M19" s="10"/>
      <c r="N19" s="10">
        <v>1.29268191754351E-2</v>
      </c>
      <c r="O19" s="10">
        <v>355.43500871960902</v>
      </c>
      <c r="P19" s="10"/>
      <c r="Q19" s="13">
        <v>0</v>
      </c>
      <c r="R19" s="14"/>
      <c r="S19" s="14"/>
      <c r="T19" s="10"/>
      <c r="U19" s="10">
        <v>0</v>
      </c>
      <c r="V19" s="10"/>
      <c r="W19" s="10"/>
      <c r="X19" s="10"/>
      <c r="Y19" s="10"/>
      <c r="Z19" s="10"/>
      <c r="AA19" s="10">
        <v>2.40096789028882E-3</v>
      </c>
      <c r="AB19" s="10"/>
      <c r="AC19" s="10"/>
      <c r="AD19" s="11">
        <f t="shared" si="0"/>
        <v>390.84242472816612</v>
      </c>
      <c r="AE19" s="12">
        <f t="shared" si="1"/>
        <v>0.32519826106022587</v>
      </c>
      <c r="AF19" s="56"/>
    </row>
    <row r="20" spans="1:32" ht="19.95" customHeight="1" x14ac:dyDescent="0.3">
      <c r="A20" s="25">
        <v>12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56"/>
    </row>
    <row r="21" spans="1:32" ht="19.95" customHeight="1" x14ac:dyDescent="0.3">
      <c r="A21" s="25">
        <v>13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56"/>
    </row>
    <row r="22" spans="1:32" ht="19.95" customHeight="1" x14ac:dyDescent="0.3">
      <c r="A22" s="25">
        <v>14</v>
      </c>
      <c r="B22" s="33" t="s">
        <v>73</v>
      </c>
      <c r="C22" s="28" t="s">
        <v>21</v>
      </c>
      <c r="D22" s="10"/>
      <c r="E22" s="10"/>
      <c r="F22" s="10">
        <v>0</v>
      </c>
      <c r="G22" s="10"/>
      <c r="H22" s="10"/>
      <c r="I22" s="10"/>
      <c r="J22" s="10"/>
      <c r="K22" s="10"/>
      <c r="L22" s="10"/>
      <c r="M22" s="10"/>
      <c r="N22" s="10"/>
      <c r="O22" s="10">
        <v>0</v>
      </c>
      <c r="P22" s="10"/>
      <c r="Q22" s="10"/>
      <c r="R22" s="10"/>
      <c r="S22" s="10"/>
      <c r="T22" s="15">
        <v>0</v>
      </c>
      <c r="U22" s="10"/>
      <c r="V22" s="10">
        <v>0</v>
      </c>
      <c r="W22" s="10"/>
      <c r="X22" s="10"/>
      <c r="Y22" s="10"/>
      <c r="Z22" s="10"/>
      <c r="AA22" s="10">
        <v>0</v>
      </c>
      <c r="AB22" s="10"/>
      <c r="AC22" s="10"/>
      <c r="AD22" s="11">
        <f t="shared" si="0"/>
        <v>0</v>
      </c>
      <c r="AE22" s="12">
        <f t="shared" si="1"/>
        <v>0</v>
      </c>
      <c r="AF22" s="56"/>
    </row>
    <row r="23" spans="1:32" ht="19.95" customHeight="1" x14ac:dyDescent="0.3">
      <c r="A23" s="25">
        <v>15</v>
      </c>
      <c r="B23" s="158" t="s">
        <v>31</v>
      </c>
      <c r="C23" s="31" t="s">
        <v>22</v>
      </c>
      <c r="D23" s="10">
        <v>0</v>
      </c>
      <c r="E23" s="10">
        <v>0</v>
      </c>
      <c r="F23" s="10"/>
      <c r="G23" s="10">
        <v>0</v>
      </c>
      <c r="H23" s="10"/>
      <c r="I23" s="10">
        <v>0</v>
      </c>
      <c r="J23" s="10">
        <v>0</v>
      </c>
      <c r="K23" s="10"/>
      <c r="L23" s="10">
        <v>0</v>
      </c>
      <c r="M23" s="10">
        <v>0</v>
      </c>
      <c r="N23" s="10"/>
      <c r="O23" s="10">
        <v>0</v>
      </c>
      <c r="P23" s="10"/>
      <c r="Q23" s="10"/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>
        <v>0</v>
      </c>
      <c r="AB23" s="10"/>
      <c r="AC23" s="10"/>
      <c r="AD23" s="11">
        <f t="shared" si="0"/>
        <v>0</v>
      </c>
      <c r="AE23" s="12">
        <f t="shared" si="1"/>
        <v>0</v>
      </c>
      <c r="AF23" s="56"/>
    </row>
    <row r="24" spans="1:32" ht="19.95" customHeight="1" x14ac:dyDescent="0.3">
      <c r="A24" s="25">
        <v>16</v>
      </c>
      <c r="B24" s="158"/>
      <c r="C24" s="31" t="s">
        <v>51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5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/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5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/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5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/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5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5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0</v>
      </c>
      <c r="P29" s="10"/>
      <c r="Q29" s="10"/>
      <c r="R29" s="10"/>
      <c r="S29" s="10"/>
      <c r="T29" s="10"/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5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/>
      <c r="AC30" s="19"/>
      <c r="AD30" s="11">
        <f t="shared" si="0"/>
        <v>0</v>
      </c>
      <c r="AE30" s="12">
        <f t="shared" si="1"/>
        <v>0</v>
      </c>
      <c r="AF30" s="56"/>
    </row>
    <row r="31" spans="1:32" ht="19.95" customHeight="1" x14ac:dyDescent="0.3">
      <c r="A31" s="25">
        <v>26</v>
      </c>
      <c r="B31" s="159"/>
      <c r="C31" s="32" t="s">
        <v>29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56"/>
    </row>
    <row r="32" spans="1:32" ht="19.95" customHeight="1" x14ac:dyDescent="0.35">
      <c r="A32" s="22"/>
      <c r="B32" s="160" t="s">
        <v>40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2215.2018097093987</v>
      </c>
      <c r="G32" s="20">
        <f t="shared" si="2"/>
        <v>869.64459964456057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1301.6119745596789</v>
      </c>
      <c r="L32" s="20">
        <f t="shared" si="2"/>
        <v>0</v>
      </c>
      <c r="M32" s="20">
        <f t="shared" si="2"/>
        <v>0</v>
      </c>
      <c r="N32" s="20">
        <f t="shared" si="2"/>
        <v>786.49572049518918</v>
      </c>
      <c r="O32" s="20">
        <f t="shared" si="2"/>
        <v>114165.29514807335</v>
      </c>
      <c r="P32" s="20">
        <f t="shared" si="2"/>
        <v>0</v>
      </c>
      <c r="Q32" s="20">
        <f t="shared" si="2"/>
        <v>319.43718822011772</v>
      </c>
      <c r="R32" s="20">
        <f t="shared" si="2"/>
        <v>0</v>
      </c>
      <c r="S32" s="20">
        <f t="shared" si="2"/>
        <v>0</v>
      </c>
      <c r="T32" s="20">
        <f t="shared" si="2"/>
        <v>149.49626378934599</v>
      </c>
      <c r="U32" s="20">
        <f t="shared" si="2"/>
        <v>0</v>
      </c>
      <c r="V32" s="20">
        <f t="shared" si="2"/>
        <v>77.749775705165717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300.95764539126844</v>
      </c>
      <c r="AB32" s="20">
        <f t="shared" si="2"/>
        <v>0</v>
      </c>
      <c r="AC32" s="20">
        <f t="shared" si="2"/>
        <v>0</v>
      </c>
      <c r="AD32" s="34">
        <f t="shared" si="2"/>
        <v>120185.89012558808</v>
      </c>
      <c r="AE32" s="21"/>
      <c r="AF32" s="56"/>
    </row>
    <row r="33" spans="1:32" ht="19.95" customHeight="1" x14ac:dyDescent="0.35">
      <c r="A33" s="22"/>
      <c r="B33" s="154" t="str">
        <f>AE4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1.8431463189186574</v>
      </c>
      <c r="G33" s="35">
        <f t="shared" si="3"/>
        <v>0.72358294200411266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1.0829989886496336</v>
      </c>
      <c r="L33" s="35">
        <f t="shared" si="3"/>
        <v>0</v>
      </c>
      <c r="M33" s="35">
        <f t="shared" si="3"/>
        <v>0</v>
      </c>
      <c r="N33" s="35">
        <f t="shared" si="3"/>
        <v>0.6543993805540248</v>
      </c>
      <c r="O33" s="35">
        <f t="shared" si="3"/>
        <v>94.990597505893987</v>
      </c>
      <c r="P33" s="35">
        <f t="shared" si="3"/>
        <v>0</v>
      </c>
      <c r="Q33" s="35">
        <f t="shared" si="3"/>
        <v>0.26578593201441725</v>
      </c>
      <c r="R33" s="35">
        <f t="shared" si="3"/>
        <v>0</v>
      </c>
      <c r="S33" s="35">
        <f t="shared" si="3"/>
        <v>0</v>
      </c>
      <c r="T33" s="35">
        <f t="shared" si="3"/>
        <v>0.1243875330399684</v>
      </c>
      <c r="U33" s="35">
        <f t="shared" si="3"/>
        <v>0</v>
      </c>
      <c r="V33" s="35">
        <f t="shared" si="3"/>
        <v>6.4691267522270043E-2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0.25041013140293189</v>
      </c>
      <c r="AB33" s="35">
        <f t="shared" si="3"/>
        <v>0</v>
      </c>
      <c r="AC33" s="35">
        <f t="shared" si="3"/>
        <v>0</v>
      </c>
      <c r="AD33" s="36"/>
      <c r="AE33" s="36"/>
      <c r="AF33" s="56"/>
    </row>
    <row r="34" spans="1:32" x14ac:dyDescent="0.3">
      <c r="A34" s="54"/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6"/>
    </row>
    <row r="35" spans="1:32" x14ac:dyDescent="0.3">
      <c r="A35" s="54"/>
      <c r="B35" s="5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6"/>
    </row>
    <row r="36" spans="1:32" x14ac:dyDescent="0.3">
      <c r="A36" s="54"/>
      <c r="B36" s="5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6"/>
    </row>
    <row r="37" spans="1:32" x14ac:dyDescent="0.3">
      <c r="A37" s="54"/>
      <c r="B37" s="55"/>
      <c r="C37" s="5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4"/>
      <c r="AE37" s="54"/>
      <c r="AF37" s="56"/>
    </row>
    <row r="38" spans="1:32" x14ac:dyDescent="0.3">
      <c r="A38" s="54"/>
      <c r="B38" s="55"/>
      <c r="C38" s="5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4"/>
      <c r="AE38" s="54"/>
      <c r="AF38" s="56"/>
    </row>
    <row r="39" spans="1:32" x14ac:dyDescent="0.3">
      <c r="C3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32" x14ac:dyDescent="0.3">
      <c r="C40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32" x14ac:dyDescent="0.3">
      <c r="C41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32" x14ac:dyDescent="0.3"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32" x14ac:dyDescent="0.3">
      <c r="C43" s="5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32" x14ac:dyDescent="0.3">
      <c r="C44" s="5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32" x14ac:dyDescent="0.3">
      <c r="C45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32" x14ac:dyDescent="0.3">
      <c r="C4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32" x14ac:dyDescent="0.3">
      <c r="C4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32" x14ac:dyDescent="0.3">
      <c r="C4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3:29" x14ac:dyDescent="0.3">
      <c r="C49" s="5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3:29" x14ac:dyDescent="0.3">
      <c r="C50" s="5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3:29" x14ac:dyDescent="0.3">
      <c r="C51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3:29" x14ac:dyDescent="0.3">
      <c r="C52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3:29" x14ac:dyDescent="0.3">
      <c r="C53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3:29" x14ac:dyDescent="0.3">
      <c r="C5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3:29" x14ac:dyDescent="0.3">
      <c r="C55" s="5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3:29" x14ac:dyDescent="0.3">
      <c r="C56" s="5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3:29" x14ac:dyDescent="0.3">
      <c r="C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3:29" x14ac:dyDescent="0.3">
      <c r="C58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3:29" x14ac:dyDescent="0.3">
      <c r="C59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3:29" x14ac:dyDescent="0.3">
      <c r="C60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3:29" x14ac:dyDescent="0.3">
      <c r="C61" s="54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3:29" x14ac:dyDescent="0.3">
      <c r="C62" s="54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2"/>
  <sheetViews>
    <sheetView zoomScale="65" zoomScaleNormal="65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sqref="A1:AE33"/>
    </sheetView>
  </sheetViews>
  <sheetFormatPr defaultColWidth="8.6640625" defaultRowHeight="14.4" x14ac:dyDescent="0.3"/>
  <cols>
    <col min="1" max="1" width="5" style="6" bestFit="1" customWidth="1"/>
    <col min="2" max="2" width="13.109375" style="7" customWidth="1"/>
    <col min="3" max="3" width="8.6640625" style="6"/>
    <col min="4" max="4" width="6.109375" style="6" bestFit="1" customWidth="1"/>
    <col min="5" max="5" width="5" style="6" bestFit="1" customWidth="1"/>
    <col min="6" max="6" width="10.88671875" style="6" bestFit="1" customWidth="1"/>
    <col min="7" max="7" width="9.88671875" style="6" bestFit="1" customWidth="1"/>
    <col min="8" max="8" width="10.88671875" style="6" bestFit="1" customWidth="1"/>
    <col min="9" max="9" width="9" style="6" bestFit="1" customWidth="1"/>
    <col min="10" max="10" width="7.44140625" style="6" bestFit="1" customWidth="1"/>
    <col min="11" max="11" width="9.109375" style="6" bestFit="1" customWidth="1"/>
    <col min="12" max="12" width="6.33203125" style="6" bestFit="1" customWidth="1"/>
    <col min="13" max="13" width="5" style="6" bestFit="1" customWidth="1"/>
    <col min="14" max="14" width="6.6640625" style="6" bestFit="1" customWidth="1"/>
    <col min="15" max="15" width="12.88671875" style="6" bestFit="1" customWidth="1"/>
    <col min="16" max="16" width="5.5546875" style="6" bestFit="1" customWidth="1"/>
    <col min="17" max="17" width="10.88671875" style="6" bestFit="1" customWidth="1"/>
    <col min="18" max="18" width="5.44140625" style="6" bestFit="1" customWidth="1"/>
    <col min="19" max="19" width="7.44140625" style="6" bestFit="1" customWidth="1"/>
    <col min="20" max="20" width="18.88671875" style="6" bestFit="1" customWidth="1"/>
    <col min="21" max="21" width="5" style="6" bestFit="1" customWidth="1"/>
    <col min="22" max="22" width="8.6640625" style="6" bestFit="1" customWidth="1"/>
    <col min="23" max="23" width="7.44140625" style="6" bestFit="1" customWidth="1"/>
    <col min="24" max="24" width="5.88671875" style="6" bestFit="1" customWidth="1"/>
    <col min="25" max="25" width="7.44140625" style="6" bestFit="1" customWidth="1"/>
    <col min="26" max="26" width="5.88671875" style="6" bestFit="1" customWidth="1"/>
    <col min="27" max="27" width="9.88671875" style="6" bestFit="1" customWidth="1"/>
    <col min="28" max="28" width="6.6640625" style="6" bestFit="1" customWidth="1"/>
    <col min="29" max="29" width="5" style="6" bestFit="1" customWidth="1"/>
    <col min="30" max="30" width="16.88671875" style="6" bestFit="1" customWidth="1"/>
    <col min="31" max="31" width="8.6640625" style="6"/>
    <col min="32" max="16384" width="8.6640625" style="4"/>
  </cols>
  <sheetData>
    <row r="1" spans="1:32" ht="29.2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3"/>
    </row>
    <row r="2" spans="1:32" ht="15.75" customHeight="1" x14ac:dyDescent="0.35">
      <c r="A2" s="22"/>
      <c r="B2" s="161" t="s">
        <v>33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</row>
    <row r="3" spans="1:32" ht="15.75" customHeight="1" x14ac:dyDescent="0.35">
      <c r="A3" s="22"/>
      <c r="B3" s="161" t="s">
        <v>1</v>
      </c>
      <c r="C3" s="161"/>
      <c r="D3" s="162" t="s">
        <v>34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35</v>
      </c>
      <c r="AE3" s="137" t="s">
        <v>4</v>
      </c>
      <c r="AF3" s="3"/>
    </row>
    <row r="4" spans="1:32" ht="31.5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3"/>
    </row>
    <row r="5" spans="1:32" ht="16.2" x14ac:dyDescent="0.35">
      <c r="A5" s="22"/>
      <c r="B5" s="161"/>
      <c r="C5" s="161"/>
      <c r="D5" s="75" t="s">
        <v>10</v>
      </c>
      <c r="E5" s="75" t="s">
        <v>11</v>
      </c>
      <c r="F5" s="75" t="s">
        <v>46</v>
      </c>
      <c r="G5" s="75" t="s">
        <v>47</v>
      </c>
      <c r="H5" s="75" t="s">
        <v>12</v>
      </c>
      <c r="I5" s="80" t="s">
        <v>13</v>
      </c>
      <c r="J5" s="80" t="s">
        <v>14</v>
      </c>
      <c r="K5" s="80" t="s">
        <v>15</v>
      </c>
      <c r="L5" s="76" t="s">
        <v>16</v>
      </c>
      <c r="M5" s="76" t="s">
        <v>17</v>
      </c>
      <c r="N5" s="76" t="s">
        <v>48</v>
      </c>
      <c r="O5" s="76" t="s">
        <v>49</v>
      </c>
      <c r="P5" s="76" t="s">
        <v>18</v>
      </c>
      <c r="Q5" s="77" t="s">
        <v>50</v>
      </c>
      <c r="R5" s="77" t="s">
        <v>19</v>
      </c>
      <c r="S5" s="77" t="s">
        <v>20</v>
      </c>
      <c r="T5" s="28" t="s">
        <v>21</v>
      </c>
      <c r="U5" s="78" t="s">
        <v>22</v>
      </c>
      <c r="V5" s="78" t="s">
        <v>51</v>
      </c>
      <c r="W5" s="79" t="s">
        <v>23</v>
      </c>
      <c r="X5" s="79" t="s">
        <v>24</v>
      </c>
      <c r="Y5" s="79" t="s">
        <v>25</v>
      </c>
      <c r="Z5" s="79" t="s">
        <v>26</v>
      </c>
      <c r="AA5" s="79" t="s">
        <v>27</v>
      </c>
      <c r="AB5" s="79" t="s">
        <v>28</v>
      </c>
      <c r="AC5" s="79" t="s">
        <v>29</v>
      </c>
      <c r="AD5" s="161"/>
      <c r="AE5" s="139"/>
      <c r="AF5" s="3"/>
    </row>
    <row r="6" spans="1:32" ht="17.25" customHeight="1" x14ac:dyDescent="0.3">
      <c r="A6" s="25">
        <v>1</v>
      </c>
      <c r="B6" s="155" t="s">
        <v>5</v>
      </c>
      <c r="C6" s="75" t="s">
        <v>10</v>
      </c>
      <c r="D6" s="8">
        <v>0</v>
      </c>
      <c r="E6" s="9">
        <v>0</v>
      </c>
      <c r="F6" s="9">
        <v>25992.8846927663</v>
      </c>
      <c r="G6" s="9">
        <v>18800.650002611401</v>
      </c>
      <c r="H6" s="9">
        <v>134020.11282190899</v>
      </c>
      <c r="I6" s="10"/>
      <c r="J6" s="10"/>
      <c r="K6" s="10"/>
      <c r="L6" s="10"/>
      <c r="M6" s="10"/>
      <c r="N6" s="10"/>
      <c r="O6" s="10">
        <v>4886603.0664427299</v>
      </c>
      <c r="P6" s="10"/>
      <c r="Q6" s="10">
        <v>275975.54698553798</v>
      </c>
      <c r="R6" s="10"/>
      <c r="S6" s="10"/>
      <c r="T6" s="10">
        <v>3130.7042400222899</v>
      </c>
      <c r="U6" s="10">
        <v>0</v>
      </c>
      <c r="V6" s="10">
        <v>1903.06771090143</v>
      </c>
      <c r="W6" s="10"/>
      <c r="X6" s="10"/>
      <c r="Y6" s="10"/>
      <c r="Z6" s="10"/>
      <c r="AA6" s="10">
        <v>10312.086901651601</v>
      </c>
      <c r="AB6" s="10">
        <v>148.77512629203599</v>
      </c>
      <c r="AC6" s="10">
        <v>0</v>
      </c>
      <c r="AD6" s="11">
        <f t="shared" ref="AD6:AD31" si="0">SUM(D6:AC6)</f>
        <v>5356886.8949244218</v>
      </c>
      <c r="AE6" s="12">
        <f t="shared" ref="AE6:AE31" si="1">AD6/$AD$32*100</f>
        <v>89.221084409754368</v>
      </c>
      <c r="AF6" s="3"/>
    </row>
    <row r="7" spans="1:32" ht="17.25" customHeight="1" x14ac:dyDescent="0.3">
      <c r="A7" s="25">
        <v>2</v>
      </c>
      <c r="B7" s="155"/>
      <c r="C7" s="75" t="s">
        <v>11</v>
      </c>
      <c r="D7" s="9"/>
      <c r="E7" s="8">
        <v>0</v>
      </c>
      <c r="F7" s="9">
        <v>846.87670674386595</v>
      </c>
      <c r="G7" s="9">
        <v>187.15908347727699</v>
      </c>
      <c r="H7" s="9">
        <v>4114.4628121946298</v>
      </c>
      <c r="I7" s="10"/>
      <c r="J7" s="10"/>
      <c r="K7" s="10"/>
      <c r="L7" s="10"/>
      <c r="M7" s="10"/>
      <c r="N7" s="10"/>
      <c r="O7" s="10">
        <v>210241.49375309699</v>
      </c>
      <c r="P7" s="10"/>
      <c r="Q7" s="10">
        <v>3383.5862431208402</v>
      </c>
      <c r="R7" s="10"/>
      <c r="S7" s="10"/>
      <c r="T7" s="10">
        <v>377.85524598305199</v>
      </c>
      <c r="U7" s="10">
        <v>0</v>
      </c>
      <c r="V7" s="10">
        <v>7107.4302534211702</v>
      </c>
      <c r="W7" s="10"/>
      <c r="X7" s="10"/>
      <c r="Y7" s="10"/>
      <c r="Z7" s="10"/>
      <c r="AA7" s="10">
        <v>1399.9249174759</v>
      </c>
      <c r="AB7" s="10">
        <v>23.725959608419998</v>
      </c>
      <c r="AC7" s="10">
        <v>0</v>
      </c>
      <c r="AD7" s="11">
        <f t="shared" si="0"/>
        <v>227682.51497512215</v>
      </c>
      <c r="AE7" s="12">
        <f t="shared" si="1"/>
        <v>3.7921429527414245</v>
      </c>
      <c r="AF7" s="3"/>
    </row>
    <row r="8" spans="1:32" ht="17.25" customHeight="1" x14ac:dyDescent="0.3">
      <c r="A8" s="25">
        <v>3</v>
      </c>
      <c r="B8" s="155"/>
      <c r="C8" s="75" t="s">
        <v>46</v>
      </c>
      <c r="D8" s="9"/>
      <c r="E8" s="9"/>
      <c r="F8" s="82">
        <v>0</v>
      </c>
      <c r="G8" s="9">
        <v>178.73933761573099</v>
      </c>
      <c r="H8" s="9">
        <v>11.561983998621599</v>
      </c>
      <c r="I8" s="10"/>
      <c r="J8" s="10"/>
      <c r="K8" s="10"/>
      <c r="L8" s="10"/>
      <c r="M8" s="10"/>
      <c r="N8" s="10"/>
      <c r="O8" s="10">
        <v>90313.2366113444</v>
      </c>
      <c r="P8" s="10"/>
      <c r="Q8" s="10">
        <v>2005.2209678044501</v>
      </c>
      <c r="R8" s="10"/>
      <c r="S8" s="10"/>
      <c r="T8" s="10">
        <v>281.54998635534798</v>
      </c>
      <c r="U8" s="10">
        <v>0</v>
      </c>
      <c r="V8" s="10">
        <v>141.609465419635</v>
      </c>
      <c r="W8" s="10"/>
      <c r="X8" s="10"/>
      <c r="Y8" s="10"/>
      <c r="Z8" s="10"/>
      <c r="AA8" s="10">
        <v>32.751407289675598</v>
      </c>
      <c r="AB8" s="10"/>
      <c r="AC8" s="10">
        <v>0</v>
      </c>
      <c r="AD8" s="11">
        <f t="shared" si="0"/>
        <v>92964.669759827855</v>
      </c>
      <c r="AE8" s="12">
        <f t="shared" si="1"/>
        <v>1.5483635944647964</v>
      </c>
      <c r="AF8" s="3"/>
    </row>
    <row r="9" spans="1:32" ht="17.25" customHeight="1" x14ac:dyDescent="0.3">
      <c r="A9" s="25">
        <v>4</v>
      </c>
      <c r="B9" s="155"/>
      <c r="C9" s="75" t="s">
        <v>47</v>
      </c>
      <c r="D9" s="9"/>
      <c r="E9" s="9"/>
      <c r="F9" s="9">
        <v>5088.9421698793703</v>
      </c>
      <c r="G9" s="8">
        <v>0</v>
      </c>
      <c r="H9" s="9"/>
      <c r="I9" s="10"/>
      <c r="J9" s="10"/>
      <c r="K9" s="10">
        <v>3279.8848122725299</v>
      </c>
      <c r="L9" s="10"/>
      <c r="M9" s="10"/>
      <c r="N9" s="10">
        <v>78.293575036120998</v>
      </c>
      <c r="O9" s="10">
        <v>1566.6033142705101</v>
      </c>
      <c r="P9" s="10"/>
      <c r="Q9" s="10">
        <v>5621.42449304204</v>
      </c>
      <c r="R9" s="10"/>
      <c r="S9" s="10"/>
      <c r="T9" s="10">
        <v>21.668709517321901</v>
      </c>
      <c r="U9" s="10">
        <v>0</v>
      </c>
      <c r="V9" s="10"/>
      <c r="W9" s="10"/>
      <c r="X9" s="10"/>
      <c r="Y9" s="10"/>
      <c r="Z9" s="10"/>
      <c r="AA9" s="10"/>
      <c r="AB9" s="10">
        <v>1.3746372967995999</v>
      </c>
      <c r="AC9" s="10">
        <v>0</v>
      </c>
      <c r="AD9" s="11">
        <f t="shared" si="0"/>
        <v>15658.191711314694</v>
      </c>
      <c r="AE9" s="12">
        <f t="shared" si="1"/>
        <v>0.26079341822635865</v>
      </c>
      <c r="AF9" s="3"/>
    </row>
    <row r="10" spans="1:32" ht="17.25" customHeight="1" x14ac:dyDescent="0.3">
      <c r="A10" s="25">
        <v>5</v>
      </c>
      <c r="B10" s="155"/>
      <c r="C10" s="75" t="s">
        <v>12</v>
      </c>
      <c r="D10" s="9"/>
      <c r="E10" s="9"/>
      <c r="F10" s="9">
        <v>0</v>
      </c>
      <c r="G10" s="9"/>
      <c r="H10" s="8">
        <v>3177.8961119393798</v>
      </c>
      <c r="I10" s="10"/>
      <c r="J10" s="10"/>
      <c r="K10" s="10"/>
      <c r="L10" s="10"/>
      <c r="M10" s="10"/>
      <c r="N10" s="10"/>
      <c r="O10" s="10">
        <v>10604.5866559851</v>
      </c>
      <c r="P10" s="10"/>
      <c r="Q10" s="10">
        <v>5908.62542756115</v>
      </c>
      <c r="R10" s="10"/>
      <c r="S10" s="10"/>
      <c r="T10" s="10"/>
      <c r="U10" s="10"/>
      <c r="V10" s="10">
        <v>3.6766621378500002E-2</v>
      </c>
      <c r="W10" s="10"/>
      <c r="X10" s="10"/>
      <c r="Y10" s="10"/>
      <c r="Z10" s="10"/>
      <c r="AA10" s="10"/>
      <c r="AB10" s="10"/>
      <c r="AC10" s="10">
        <v>0</v>
      </c>
      <c r="AD10" s="11">
        <f t="shared" si="0"/>
        <v>19691.14496210701</v>
      </c>
      <c r="AE10" s="12">
        <f t="shared" si="1"/>
        <v>0.32796386058728721</v>
      </c>
      <c r="AF10" s="3"/>
    </row>
    <row r="11" spans="1:32" ht="17.25" customHeight="1" x14ac:dyDescent="0.3">
      <c r="A11" s="25">
        <v>6</v>
      </c>
      <c r="B11" s="156" t="s">
        <v>6</v>
      </c>
      <c r="C11" s="80" t="s">
        <v>13</v>
      </c>
      <c r="D11" s="10"/>
      <c r="E11" s="10"/>
      <c r="F11" s="10"/>
      <c r="G11" s="10">
        <v>4007.2540755871701</v>
      </c>
      <c r="H11" s="10"/>
      <c r="I11" s="83">
        <v>0</v>
      </c>
      <c r="J11" s="84">
        <v>0</v>
      </c>
      <c r="K11" s="84">
        <v>41.203313617021003</v>
      </c>
      <c r="L11" s="85"/>
      <c r="M11" s="85"/>
      <c r="N11" s="85"/>
      <c r="O11" s="85">
        <v>69603.447256705098</v>
      </c>
      <c r="P11" s="85"/>
      <c r="Q11" s="10">
        <v>5935.5734333277996</v>
      </c>
      <c r="R11" s="10"/>
      <c r="S11" s="10"/>
      <c r="T11" s="10">
        <v>187.59626912160499</v>
      </c>
      <c r="U11" s="10">
        <v>0</v>
      </c>
      <c r="V11" s="10">
        <v>93.686953326304106</v>
      </c>
      <c r="W11" s="10"/>
      <c r="X11" s="10"/>
      <c r="Y11" s="10"/>
      <c r="Z11" s="10"/>
      <c r="AA11" s="10">
        <v>110.571129829642</v>
      </c>
      <c r="AB11" s="10"/>
      <c r="AC11" s="10">
        <v>0</v>
      </c>
      <c r="AD11" s="11">
        <f t="shared" si="0"/>
        <v>79979.332431514646</v>
      </c>
      <c r="AE11" s="12">
        <f t="shared" si="1"/>
        <v>1.3320876303490909</v>
      </c>
      <c r="AF11" s="3"/>
    </row>
    <row r="12" spans="1:32" ht="17.25" customHeight="1" x14ac:dyDescent="0.3">
      <c r="A12" s="25">
        <v>7</v>
      </c>
      <c r="B12" s="156"/>
      <c r="C12" s="80" t="s">
        <v>14</v>
      </c>
      <c r="D12" s="10"/>
      <c r="E12" s="10"/>
      <c r="F12" s="10"/>
      <c r="G12" s="10"/>
      <c r="H12" s="10"/>
      <c r="I12" s="84"/>
      <c r="J12" s="83">
        <v>0</v>
      </c>
      <c r="K12" s="84">
        <v>69.766518520820497</v>
      </c>
      <c r="L12" s="85"/>
      <c r="M12" s="85"/>
      <c r="N12" s="85"/>
      <c r="O12" s="85">
        <v>8730.2986025513801</v>
      </c>
      <c r="P12" s="85"/>
      <c r="Q12" s="10">
        <v>98.734589847141905</v>
      </c>
      <c r="R12" s="10"/>
      <c r="S12" s="10"/>
      <c r="T12" s="10">
        <v>30.944561612416699</v>
      </c>
      <c r="U12" s="10">
        <v>0</v>
      </c>
      <c r="V12" s="10">
        <v>8.0515032790200003E-2</v>
      </c>
      <c r="W12" s="10"/>
      <c r="X12" s="10"/>
      <c r="Y12" s="10"/>
      <c r="Z12" s="10"/>
      <c r="AA12" s="10">
        <v>31.410939252855499</v>
      </c>
      <c r="AB12" s="10"/>
      <c r="AC12" s="10">
        <v>0</v>
      </c>
      <c r="AD12" s="11">
        <f t="shared" si="0"/>
        <v>8961.2357268174055</v>
      </c>
      <c r="AE12" s="12">
        <f t="shared" si="1"/>
        <v>0.14925294949864021</v>
      </c>
      <c r="AF12" s="3"/>
    </row>
    <row r="13" spans="1:32" ht="17.25" customHeight="1" x14ac:dyDescent="0.3">
      <c r="A13" s="25">
        <v>8</v>
      </c>
      <c r="B13" s="156"/>
      <c r="C13" s="80" t="s">
        <v>15</v>
      </c>
      <c r="D13" s="10"/>
      <c r="E13" s="10"/>
      <c r="F13" s="10"/>
      <c r="G13" s="10"/>
      <c r="H13" s="10"/>
      <c r="I13" s="84"/>
      <c r="J13" s="84"/>
      <c r="K13" s="83">
        <v>0</v>
      </c>
      <c r="L13" s="85"/>
      <c r="M13" s="85"/>
      <c r="N13" s="85"/>
      <c r="O13" s="85">
        <v>604.03957735417805</v>
      </c>
      <c r="P13" s="85"/>
      <c r="Q13" s="10">
        <v>34.935841687620503</v>
      </c>
      <c r="R13" s="10"/>
      <c r="S13" s="10"/>
      <c r="T13" s="10"/>
      <c r="U13" s="10">
        <v>0</v>
      </c>
      <c r="V13" s="10"/>
      <c r="W13" s="10"/>
      <c r="X13" s="10"/>
      <c r="Y13" s="10"/>
      <c r="Z13" s="10"/>
      <c r="AA13" s="10"/>
      <c r="AB13" s="10"/>
      <c r="AC13" s="10">
        <v>0</v>
      </c>
      <c r="AD13" s="11">
        <f t="shared" si="0"/>
        <v>638.97541904179855</v>
      </c>
      <c r="AE13" s="12">
        <f t="shared" si="1"/>
        <v>1.0642390051599327E-2</v>
      </c>
      <c r="AF13" s="3"/>
    </row>
    <row r="14" spans="1:32" ht="17.25" customHeight="1" x14ac:dyDescent="0.3">
      <c r="A14" s="25">
        <v>9</v>
      </c>
      <c r="B14" s="156"/>
      <c r="C14" s="81" t="s">
        <v>16</v>
      </c>
      <c r="D14" s="10"/>
      <c r="E14" s="10"/>
      <c r="F14" s="10"/>
      <c r="G14" s="10">
        <v>118.92882636311001</v>
      </c>
      <c r="H14" s="10"/>
      <c r="I14" s="85"/>
      <c r="J14" s="85"/>
      <c r="K14" s="85"/>
      <c r="L14" s="86">
        <v>0</v>
      </c>
      <c r="M14" s="87">
        <v>0</v>
      </c>
      <c r="N14" s="87">
        <v>14.650764320674901</v>
      </c>
      <c r="O14" s="87">
        <v>10892.838466717099</v>
      </c>
      <c r="P14" s="87"/>
      <c r="Q14" s="10">
        <v>450.24276915801499</v>
      </c>
      <c r="R14" s="10"/>
      <c r="S14" s="10"/>
      <c r="T14" s="10">
        <v>48.244939126075202</v>
      </c>
      <c r="U14" s="10">
        <v>0</v>
      </c>
      <c r="V14" s="10">
        <v>17.514774399079901</v>
      </c>
      <c r="W14" s="10"/>
      <c r="X14" s="10"/>
      <c r="Y14" s="10"/>
      <c r="Z14" s="10"/>
      <c r="AA14" s="10"/>
      <c r="AB14" s="10"/>
      <c r="AC14" s="10">
        <v>0</v>
      </c>
      <c r="AD14" s="11">
        <f t="shared" si="0"/>
        <v>11542.420540084053</v>
      </c>
      <c r="AE14" s="12">
        <f t="shared" si="1"/>
        <v>0.19224361042146876</v>
      </c>
      <c r="AF14" s="3"/>
    </row>
    <row r="15" spans="1:32" ht="17.25" customHeight="1" x14ac:dyDescent="0.3">
      <c r="A15" s="25">
        <v>10</v>
      </c>
      <c r="B15" s="156"/>
      <c r="C15" s="81" t="s">
        <v>17</v>
      </c>
      <c r="D15" s="10"/>
      <c r="E15" s="10"/>
      <c r="F15" s="10"/>
      <c r="G15" s="10"/>
      <c r="H15" s="10"/>
      <c r="I15" s="85"/>
      <c r="J15" s="85"/>
      <c r="K15" s="85"/>
      <c r="L15" s="87"/>
      <c r="M15" s="86">
        <v>0</v>
      </c>
      <c r="N15" s="87">
        <v>8.3839557492150991</v>
      </c>
      <c r="O15" s="87">
        <v>382.25991336939097</v>
      </c>
      <c r="P15" s="87"/>
      <c r="Q15" s="10">
        <v>647.185525632696</v>
      </c>
      <c r="R15" s="10"/>
      <c r="S15" s="10"/>
      <c r="T15" s="10">
        <v>13.237503618363201</v>
      </c>
      <c r="U15" s="10">
        <v>0</v>
      </c>
      <c r="V15" s="10"/>
      <c r="W15" s="10"/>
      <c r="X15" s="10"/>
      <c r="Y15" s="10"/>
      <c r="Z15" s="10"/>
      <c r="AA15" s="10"/>
      <c r="AB15" s="10"/>
      <c r="AC15" s="10">
        <v>0</v>
      </c>
      <c r="AD15" s="11">
        <f t="shared" si="0"/>
        <v>1051.0668983696653</v>
      </c>
      <c r="AE15" s="12">
        <f t="shared" si="1"/>
        <v>1.7505937739434329E-2</v>
      </c>
      <c r="AF15" s="3"/>
    </row>
    <row r="16" spans="1:32" ht="17.25" customHeight="1" x14ac:dyDescent="0.3">
      <c r="A16" s="25">
        <v>11</v>
      </c>
      <c r="B16" s="156"/>
      <c r="C16" s="81" t="s">
        <v>48</v>
      </c>
      <c r="D16" s="10"/>
      <c r="E16" s="10"/>
      <c r="F16" s="10"/>
      <c r="G16" s="10"/>
      <c r="H16" s="10"/>
      <c r="I16" s="85"/>
      <c r="J16" s="85"/>
      <c r="K16" s="85"/>
      <c r="L16" s="87"/>
      <c r="M16" s="87"/>
      <c r="N16" s="86">
        <v>0</v>
      </c>
      <c r="O16" s="87">
        <v>120.923582963801</v>
      </c>
      <c r="P16" s="87"/>
      <c r="Q16" s="10"/>
      <c r="R16" s="10"/>
      <c r="S16" s="10"/>
      <c r="T16" s="10">
        <v>1.00176679577E-2</v>
      </c>
      <c r="U16" s="10"/>
      <c r="V16" s="10"/>
      <c r="W16" s="10"/>
      <c r="X16" s="10"/>
      <c r="Y16" s="10"/>
      <c r="Z16" s="10"/>
      <c r="AA16" s="10"/>
      <c r="AB16" s="10"/>
      <c r="AC16" s="10">
        <v>0</v>
      </c>
      <c r="AD16" s="11">
        <f t="shared" si="0"/>
        <v>120.93360063175869</v>
      </c>
      <c r="AE16" s="12">
        <f t="shared" si="1"/>
        <v>2.014197275691014E-3</v>
      </c>
      <c r="AF16" s="3"/>
    </row>
    <row r="17" spans="1:32" ht="17.25" customHeight="1" x14ac:dyDescent="0.3">
      <c r="A17" s="25">
        <v>12</v>
      </c>
      <c r="B17" s="156"/>
      <c r="C17" s="81" t="s">
        <v>49</v>
      </c>
      <c r="D17" s="10"/>
      <c r="E17" s="10"/>
      <c r="F17" s="10">
        <v>114057.879819767</v>
      </c>
      <c r="G17" s="10">
        <v>1680.02254372162</v>
      </c>
      <c r="H17" s="10"/>
      <c r="I17" s="85"/>
      <c r="J17" s="85"/>
      <c r="K17" s="85">
        <v>3559.0787334250699</v>
      </c>
      <c r="L17" s="87"/>
      <c r="M17" s="87"/>
      <c r="N17" s="87">
        <v>508.78306990283301</v>
      </c>
      <c r="O17" s="86">
        <v>0</v>
      </c>
      <c r="P17" s="87"/>
      <c r="Q17" s="10">
        <v>61055.842703345799</v>
      </c>
      <c r="R17" s="10"/>
      <c r="S17" s="10"/>
      <c r="T17" s="10">
        <v>2486.4992129533098</v>
      </c>
      <c r="U17" s="10">
        <v>0</v>
      </c>
      <c r="V17" s="10">
        <v>344.87980747196002</v>
      </c>
      <c r="W17" s="10"/>
      <c r="X17" s="10"/>
      <c r="Y17" s="10"/>
      <c r="Z17" s="10"/>
      <c r="AA17" s="10">
        <v>453.46183717131498</v>
      </c>
      <c r="AB17" s="10">
        <v>1.3840555777457</v>
      </c>
      <c r="AC17" s="10">
        <v>0</v>
      </c>
      <c r="AD17" s="11">
        <f t="shared" si="0"/>
        <v>184147.83178333665</v>
      </c>
      <c r="AE17" s="12">
        <f t="shared" si="1"/>
        <v>3.0670554681640576</v>
      </c>
      <c r="AF17" s="3"/>
    </row>
    <row r="18" spans="1:32" ht="17.25" customHeight="1" x14ac:dyDescent="0.3">
      <c r="A18" s="25">
        <v>13</v>
      </c>
      <c r="B18" s="156"/>
      <c r="C18" s="81" t="s">
        <v>18</v>
      </c>
      <c r="D18" s="10"/>
      <c r="E18" s="10"/>
      <c r="F18" s="10"/>
      <c r="G18" s="10"/>
      <c r="H18" s="10"/>
      <c r="I18" s="85"/>
      <c r="J18" s="85"/>
      <c r="K18" s="85"/>
      <c r="L18" s="87"/>
      <c r="M18" s="87"/>
      <c r="N18" s="87"/>
      <c r="O18" s="87"/>
      <c r="P18" s="8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3"/>
    </row>
    <row r="19" spans="1:32" ht="17.25" customHeight="1" x14ac:dyDescent="0.3">
      <c r="A19" s="25">
        <v>14</v>
      </c>
      <c r="B19" s="157" t="s">
        <v>30</v>
      </c>
      <c r="C19" s="77" t="s">
        <v>50</v>
      </c>
      <c r="D19" s="10"/>
      <c r="E19" s="10"/>
      <c r="F19" s="10">
        <v>1026.21879779868</v>
      </c>
      <c r="G19" s="10">
        <v>182.81982056517799</v>
      </c>
      <c r="H19" s="10"/>
      <c r="I19" s="10"/>
      <c r="J19" s="10"/>
      <c r="K19" s="10">
        <v>75.434248082575195</v>
      </c>
      <c r="L19" s="10"/>
      <c r="M19" s="10"/>
      <c r="N19" s="10">
        <v>31.1941658263998</v>
      </c>
      <c r="O19" s="10">
        <v>3384.80776723077</v>
      </c>
      <c r="P19" s="10"/>
      <c r="Q19" s="13">
        <v>0</v>
      </c>
      <c r="R19" s="14"/>
      <c r="S19" s="14"/>
      <c r="T19" s="10">
        <v>32.000042693283099</v>
      </c>
      <c r="U19" s="10">
        <v>0</v>
      </c>
      <c r="V19" s="10">
        <v>1.7008120738438</v>
      </c>
      <c r="W19" s="10"/>
      <c r="X19" s="10"/>
      <c r="Y19" s="10"/>
      <c r="Z19" s="10"/>
      <c r="AA19" s="10"/>
      <c r="AB19" s="10"/>
      <c r="AC19" s="10">
        <v>0</v>
      </c>
      <c r="AD19" s="11">
        <f t="shared" si="0"/>
        <v>4734.1756542707299</v>
      </c>
      <c r="AE19" s="12">
        <f t="shared" si="1"/>
        <v>7.884958072579433E-2</v>
      </c>
      <c r="AF19" s="3"/>
    </row>
    <row r="20" spans="1:32" ht="17.25" customHeight="1" x14ac:dyDescent="0.3">
      <c r="A20" s="25">
        <v>15</v>
      </c>
      <c r="B20" s="157"/>
      <c r="C20" s="77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3"/>
    </row>
    <row r="21" spans="1:32" ht="17.25" customHeight="1" x14ac:dyDescent="0.3">
      <c r="A21" s="25">
        <v>16</v>
      </c>
      <c r="B21" s="157"/>
      <c r="C21" s="77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3"/>
    </row>
    <row r="22" spans="1:32" ht="56.2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>
        <v>0</v>
      </c>
      <c r="AD22" s="11">
        <f t="shared" si="0"/>
        <v>0</v>
      </c>
      <c r="AE22" s="12">
        <f t="shared" si="1"/>
        <v>0</v>
      </c>
      <c r="AF22" s="3"/>
    </row>
    <row r="23" spans="1:32" ht="39" customHeight="1" x14ac:dyDescent="0.3">
      <c r="A23" s="25">
        <v>18</v>
      </c>
      <c r="B23" s="158" t="s">
        <v>9</v>
      </c>
      <c r="C23" s="78" t="s">
        <v>22</v>
      </c>
      <c r="D23" s="10">
        <v>0</v>
      </c>
      <c r="E23" s="10">
        <v>0</v>
      </c>
      <c r="F23" s="10">
        <v>0</v>
      </c>
      <c r="G23" s="10">
        <v>0</v>
      </c>
      <c r="H23" s="10"/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/>
      <c r="O23" s="10">
        <v>0</v>
      </c>
      <c r="P23" s="10"/>
      <c r="Q23" s="10">
        <v>0</v>
      </c>
      <c r="R23" s="10"/>
      <c r="S23" s="10"/>
      <c r="T23" s="10">
        <v>0</v>
      </c>
      <c r="U23" s="16">
        <v>0</v>
      </c>
      <c r="V23" s="17">
        <v>0</v>
      </c>
      <c r="W23" s="10"/>
      <c r="X23" s="10"/>
      <c r="Y23" s="10"/>
      <c r="Z23" s="10"/>
      <c r="AA23" s="10">
        <v>0</v>
      </c>
      <c r="AB23" s="10"/>
      <c r="AC23" s="10">
        <v>0</v>
      </c>
      <c r="AD23" s="11">
        <f t="shared" si="0"/>
        <v>0</v>
      </c>
      <c r="AE23" s="12">
        <f t="shared" si="1"/>
        <v>0</v>
      </c>
      <c r="AF23" s="3"/>
    </row>
    <row r="24" spans="1:32" ht="39" customHeight="1" x14ac:dyDescent="0.3">
      <c r="A24" s="25">
        <v>19</v>
      </c>
      <c r="B24" s="158"/>
      <c r="C24" s="78" t="s">
        <v>51</v>
      </c>
      <c r="D24" s="10"/>
      <c r="E24" s="10"/>
      <c r="F24" s="10">
        <v>0</v>
      </c>
      <c r="G24" s="10"/>
      <c r="H24" s="10"/>
      <c r="I24" s="10"/>
      <c r="J24" s="10"/>
      <c r="K24" s="10"/>
      <c r="L24" s="10"/>
      <c r="M24" s="10"/>
      <c r="N24" s="10"/>
      <c r="O24" s="10">
        <v>0</v>
      </c>
      <c r="P24" s="10"/>
      <c r="Q24" s="10">
        <v>0</v>
      </c>
      <c r="R24" s="10"/>
      <c r="S24" s="10"/>
      <c r="T24" s="10">
        <v>0</v>
      </c>
      <c r="U24" s="17"/>
      <c r="V24" s="16">
        <v>0</v>
      </c>
      <c r="W24" s="10"/>
      <c r="X24" s="10"/>
      <c r="Y24" s="10"/>
      <c r="Z24" s="10"/>
      <c r="AA24" s="10">
        <v>0</v>
      </c>
      <c r="AB24" s="10"/>
      <c r="AC24" s="10">
        <v>0</v>
      </c>
      <c r="AD24" s="11">
        <f t="shared" si="0"/>
        <v>0</v>
      </c>
      <c r="AE24" s="12">
        <f t="shared" si="1"/>
        <v>0</v>
      </c>
      <c r="AF24" s="3"/>
    </row>
    <row r="25" spans="1:32" ht="46.5" customHeight="1" x14ac:dyDescent="0.3">
      <c r="A25" s="25">
        <v>20</v>
      </c>
      <c r="B25" s="159" t="s">
        <v>54</v>
      </c>
      <c r="C25" s="79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>
        <v>0</v>
      </c>
      <c r="X25" s="19"/>
      <c r="Y25" s="19"/>
      <c r="Z25" s="19"/>
      <c r="AA25" s="19"/>
      <c r="AB25" s="19"/>
      <c r="AC25" s="19">
        <v>0</v>
      </c>
      <c r="AD25" s="11">
        <f t="shared" si="0"/>
        <v>0</v>
      </c>
      <c r="AE25" s="12">
        <f t="shared" si="1"/>
        <v>0</v>
      </c>
      <c r="AF25" s="3"/>
    </row>
    <row r="26" spans="1:32" ht="17.25" customHeight="1" x14ac:dyDescent="0.3">
      <c r="A26" s="25">
        <v>21</v>
      </c>
      <c r="B26" s="159"/>
      <c r="C26" s="79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3"/>
    </row>
    <row r="27" spans="1:32" ht="17.25" customHeight="1" x14ac:dyDescent="0.3">
      <c r="A27" s="25">
        <v>22</v>
      </c>
      <c r="B27" s="159"/>
      <c r="C27" s="79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/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3"/>
    </row>
    <row r="28" spans="1:32" ht="17.25" customHeight="1" x14ac:dyDescent="0.3">
      <c r="A28" s="25">
        <v>23</v>
      </c>
      <c r="B28" s="159"/>
      <c r="C28" s="79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3"/>
    </row>
    <row r="29" spans="1:32" ht="17.25" customHeight="1" x14ac:dyDescent="0.3">
      <c r="A29" s="25">
        <v>24</v>
      </c>
      <c r="B29" s="159"/>
      <c r="C29" s="79" t="s">
        <v>27</v>
      </c>
      <c r="D29" s="10"/>
      <c r="E29" s="10"/>
      <c r="F29" s="10">
        <v>0</v>
      </c>
      <c r="G29" s="10"/>
      <c r="H29" s="10"/>
      <c r="I29" s="10"/>
      <c r="J29" s="10"/>
      <c r="K29" s="10">
        <v>0</v>
      </c>
      <c r="L29" s="10"/>
      <c r="M29" s="10"/>
      <c r="N29" s="10"/>
      <c r="O29" s="10">
        <v>0</v>
      </c>
      <c r="P29" s="10"/>
      <c r="Q29" s="10"/>
      <c r="R29" s="10"/>
      <c r="S29" s="10"/>
      <c r="T29" s="10"/>
      <c r="U29" s="10">
        <v>0</v>
      </c>
      <c r="V29" s="10">
        <v>0</v>
      </c>
      <c r="W29" s="19"/>
      <c r="X29" s="19"/>
      <c r="Y29" s="19"/>
      <c r="Z29" s="19"/>
      <c r="AA29" s="18">
        <v>0</v>
      </c>
      <c r="AB29" s="19">
        <v>0</v>
      </c>
      <c r="AC29" s="19">
        <v>0</v>
      </c>
      <c r="AD29" s="11">
        <f t="shared" si="0"/>
        <v>0</v>
      </c>
      <c r="AE29" s="12">
        <f t="shared" si="1"/>
        <v>0</v>
      </c>
      <c r="AF29" s="3"/>
    </row>
    <row r="30" spans="1:32" ht="17.25" customHeight="1" x14ac:dyDescent="0.3">
      <c r="A30" s="25">
        <v>25</v>
      </c>
      <c r="B30" s="159"/>
      <c r="C30" s="79" t="s">
        <v>28</v>
      </c>
      <c r="D30" s="10"/>
      <c r="E30" s="10"/>
      <c r="F30" s="10">
        <v>0</v>
      </c>
      <c r="G30" s="10">
        <v>0</v>
      </c>
      <c r="H30" s="10"/>
      <c r="I30" s="10"/>
      <c r="J30" s="10"/>
      <c r="K30" s="10">
        <v>0</v>
      </c>
      <c r="L30" s="10"/>
      <c r="M30" s="10"/>
      <c r="N30" s="10"/>
      <c r="O30" s="10">
        <v>0</v>
      </c>
      <c r="P30" s="10"/>
      <c r="Q30" s="10"/>
      <c r="R30" s="10"/>
      <c r="S30" s="10"/>
      <c r="T30" s="10"/>
      <c r="U30" s="10">
        <v>0</v>
      </c>
      <c r="V30" s="10">
        <v>0</v>
      </c>
      <c r="W30" s="19"/>
      <c r="X30" s="19"/>
      <c r="Y30" s="19"/>
      <c r="Z30" s="19"/>
      <c r="AA30" s="19"/>
      <c r="AB30" s="18">
        <v>0</v>
      </c>
      <c r="AC30" s="19">
        <v>0</v>
      </c>
      <c r="AD30" s="11">
        <f t="shared" si="0"/>
        <v>0</v>
      </c>
      <c r="AE30" s="12">
        <f t="shared" si="1"/>
        <v>0</v>
      </c>
      <c r="AF30" s="3"/>
    </row>
    <row r="31" spans="1:32" ht="17.25" customHeight="1" x14ac:dyDescent="0.3">
      <c r="A31" s="25">
        <v>26</v>
      </c>
      <c r="B31" s="159"/>
      <c r="C31" s="79" t="s">
        <v>29</v>
      </c>
      <c r="D31" s="10">
        <v>0</v>
      </c>
      <c r="E31" s="10">
        <v>0</v>
      </c>
      <c r="F31" s="10">
        <v>0</v>
      </c>
      <c r="G31" s="10"/>
      <c r="H31" s="10"/>
      <c r="I31" s="10"/>
      <c r="J31" s="10">
        <v>0</v>
      </c>
      <c r="K31" s="10"/>
      <c r="L31" s="10"/>
      <c r="M31" s="10"/>
      <c r="N31" s="10"/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/>
      <c r="W31" s="19"/>
      <c r="X31" s="19"/>
      <c r="Y31" s="19"/>
      <c r="Z31" s="19"/>
      <c r="AA31" s="19"/>
      <c r="AB31" s="19"/>
      <c r="AC31" s="18">
        <v>0</v>
      </c>
      <c r="AD31" s="11">
        <f t="shared" si="0"/>
        <v>0</v>
      </c>
      <c r="AE31" s="12">
        <f t="shared" si="1"/>
        <v>0</v>
      </c>
      <c r="AF31" s="3"/>
    </row>
    <row r="32" spans="1:32" ht="51" customHeight="1" x14ac:dyDescent="0.35">
      <c r="A32" s="22"/>
      <c r="B32" s="160" t="s">
        <v>36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147012.8021869552</v>
      </c>
      <c r="G32" s="20">
        <f t="shared" si="2"/>
        <v>25155.573689941488</v>
      </c>
      <c r="H32" s="20">
        <f t="shared" si="2"/>
        <v>141324.03373004164</v>
      </c>
      <c r="I32" s="20">
        <f t="shared" si="2"/>
        <v>0</v>
      </c>
      <c r="J32" s="20">
        <f t="shared" si="2"/>
        <v>0</v>
      </c>
      <c r="K32" s="20">
        <f t="shared" si="2"/>
        <v>7025.3676259180165</v>
      </c>
      <c r="L32" s="20">
        <f t="shared" si="2"/>
        <v>0</v>
      </c>
      <c r="M32" s="20">
        <f t="shared" si="2"/>
        <v>0</v>
      </c>
      <c r="N32" s="20">
        <f t="shared" si="2"/>
        <v>641.30553083524387</v>
      </c>
      <c r="O32" s="20">
        <f t="shared" si="2"/>
        <v>5293047.601944318</v>
      </c>
      <c r="P32" s="20">
        <f t="shared" si="2"/>
        <v>0</v>
      </c>
      <c r="Q32" s="20">
        <f t="shared" si="2"/>
        <v>361116.91898006556</v>
      </c>
      <c r="R32" s="20">
        <f t="shared" si="2"/>
        <v>0</v>
      </c>
      <c r="S32" s="20">
        <f t="shared" si="2"/>
        <v>0</v>
      </c>
      <c r="T32" s="20">
        <f t="shared" si="2"/>
        <v>6610.3107286710228</v>
      </c>
      <c r="U32" s="20">
        <f t="shared" si="2"/>
        <v>0</v>
      </c>
      <c r="V32" s="20">
        <f t="shared" si="2"/>
        <v>9610.007058667592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12340.20713267099</v>
      </c>
      <c r="AB32" s="20">
        <f t="shared" si="2"/>
        <v>175.25977877500128</v>
      </c>
      <c r="AC32" s="20">
        <f t="shared" si="2"/>
        <v>0</v>
      </c>
      <c r="AD32" s="34">
        <f t="shared" si="2"/>
        <v>6004059.3883868596</v>
      </c>
      <c r="AE32" s="21"/>
      <c r="AF32" s="3"/>
    </row>
    <row r="33" spans="1:32" ht="16.2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2.4485567626347859</v>
      </c>
      <c r="G33" s="35">
        <f t="shared" si="3"/>
        <v>0.4189760970485697</v>
      </c>
      <c r="H33" s="35">
        <f t="shared" si="3"/>
        <v>2.3538080586509964</v>
      </c>
      <c r="I33" s="35">
        <f t="shared" si="3"/>
        <v>0</v>
      </c>
      <c r="J33" s="35">
        <f t="shared" si="3"/>
        <v>0</v>
      </c>
      <c r="K33" s="35">
        <f t="shared" si="3"/>
        <v>0.11701029539292343</v>
      </c>
      <c r="L33" s="35">
        <f t="shared" si="3"/>
        <v>0</v>
      </c>
      <c r="M33" s="35">
        <f t="shared" si="3"/>
        <v>0</v>
      </c>
      <c r="N33" s="35">
        <f t="shared" si="3"/>
        <v>1.0681198991396829E-2</v>
      </c>
      <c r="O33" s="35">
        <f t="shared" si="3"/>
        <v>88.157815563620318</v>
      </c>
      <c r="P33" s="35">
        <f t="shared" si="3"/>
        <v>0</v>
      </c>
      <c r="Q33" s="35">
        <f t="shared" si="3"/>
        <v>6.0145460865784113</v>
      </c>
      <c r="R33" s="35">
        <f t="shared" si="3"/>
        <v>0</v>
      </c>
      <c r="S33" s="35">
        <f t="shared" si="3"/>
        <v>0</v>
      </c>
      <c r="T33" s="35">
        <f t="shared" si="3"/>
        <v>0.11009735748878141</v>
      </c>
      <c r="U33" s="35">
        <f t="shared" si="3"/>
        <v>0</v>
      </c>
      <c r="V33" s="35">
        <f t="shared" si="3"/>
        <v>0.16005849437890987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0.20553106380892236</v>
      </c>
      <c r="AB33" s="35">
        <f t="shared" si="3"/>
        <v>2.9190214059839469E-3</v>
      </c>
      <c r="AC33" s="35">
        <f t="shared" si="3"/>
        <v>0</v>
      </c>
      <c r="AD33" s="36"/>
      <c r="AE33" s="36"/>
      <c r="AF33" s="3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</row>
    <row r="37" spans="1:32" x14ac:dyDescent="0.3">
      <c r="A37" s="1"/>
      <c r="B37" s="2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"/>
      <c r="AE37" s="1"/>
      <c r="AF37" s="3"/>
    </row>
    <row r="38" spans="1:32" x14ac:dyDescent="0.3">
      <c r="A38" s="1"/>
      <c r="B38" s="2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"/>
      <c r="AE38" s="1"/>
      <c r="AF38" s="3"/>
    </row>
    <row r="39" spans="1:32" x14ac:dyDescent="0.3"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2" x14ac:dyDescent="0.3"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2" x14ac:dyDescent="0.3"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2" x14ac:dyDescent="0.3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2" x14ac:dyDescent="0.3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2" x14ac:dyDescent="0.3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2" x14ac:dyDescent="0.3"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2" x14ac:dyDescent="0.3"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32" x14ac:dyDescent="0.3"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32" x14ac:dyDescent="0.3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x14ac:dyDescent="0.3"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x14ac:dyDescent="0.3"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x14ac:dyDescent="0.3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x14ac:dyDescent="0.3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x14ac:dyDescent="0.3"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x14ac:dyDescent="0.3"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x14ac:dyDescent="0.3"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x14ac:dyDescent="0.3"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x14ac:dyDescent="0.3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x14ac:dyDescent="0.3"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x14ac:dyDescent="0.3"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x14ac:dyDescent="0.3"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x14ac:dyDescent="0.3"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x14ac:dyDescent="0.3"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62"/>
  <sheetViews>
    <sheetView showGridLines="0" zoomScale="50" zoomScaleNormal="50" workbookViewId="0"/>
  </sheetViews>
  <sheetFormatPr defaultRowHeight="16.2" x14ac:dyDescent="0.35"/>
  <cols>
    <col min="1" max="1" width="3.77734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63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42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43</v>
      </c>
      <c r="AE3" s="137"/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/>
      <c r="J4" s="164"/>
      <c r="K4" s="164"/>
      <c r="L4" s="164" t="s">
        <v>65</v>
      </c>
      <c r="M4" s="164"/>
      <c r="N4" s="164"/>
      <c r="O4" s="164"/>
      <c r="P4" s="164"/>
      <c r="Q4" s="165" t="s">
        <v>7</v>
      </c>
      <c r="R4" s="165"/>
      <c r="S4" s="165"/>
      <c r="T4" s="28" t="s">
        <v>73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 t="s">
        <v>4</v>
      </c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/>
      <c r="F6" s="9"/>
      <c r="G6" s="9">
        <v>2.6555196367127198</v>
      </c>
      <c r="H6" s="9"/>
      <c r="I6" s="10"/>
      <c r="J6" s="10"/>
      <c r="K6" s="10"/>
      <c r="L6" s="10"/>
      <c r="M6" s="10"/>
      <c r="N6" s="10"/>
      <c r="O6" s="10">
        <v>27894.832285700999</v>
      </c>
      <c r="P6" s="10"/>
      <c r="Q6" s="10">
        <v>4.2240159082617303</v>
      </c>
      <c r="R6" s="10"/>
      <c r="S6" s="10">
        <v>8.6558863541120008</v>
      </c>
      <c r="T6" s="10">
        <v>28.0150165207694</v>
      </c>
      <c r="U6" s="10"/>
      <c r="V6" s="10">
        <v>23.105316856932198</v>
      </c>
      <c r="W6" s="10"/>
      <c r="X6" s="10"/>
      <c r="Y6" s="10"/>
      <c r="Z6" s="10"/>
      <c r="AA6" s="10">
        <v>175.94729300320199</v>
      </c>
      <c r="AB6" s="10"/>
      <c r="AC6" s="10"/>
      <c r="AD6" s="11">
        <f t="shared" ref="AD6:AD31" si="0">SUM(D6:AC6)</f>
        <v>28137.435333980986</v>
      </c>
      <c r="AE6" s="12">
        <f t="shared" ref="AE6:AE31" si="1">AD6/$AD$32*100</f>
        <v>58.430547105111117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/>
      <c r="H7" s="9"/>
      <c r="I7" s="10"/>
      <c r="J7" s="10"/>
      <c r="K7" s="10"/>
      <c r="L7" s="10"/>
      <c r="M7" s="10"/>
      <c r="N7" s="10"/>
      <c r="O7" s="10">
        <v>384.77696591463598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>
        <f t="shared" si="0"/>
        <v>384.77696591463598</v>
      </c>
      <c r="AE7" s="12">
        <f t="shared" si="1"/>
        <v>0.79903261846629492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/>
      <c r="H8" s="9"/>
      <c r="I8" s="10"/>
      <c r="J8" s="10"/>
      <c r="K8" s="10"/>
      <c r="L8" s="10"/>
      <c r="M8" s="10"/>
      <c r="N8" s="10"/>
      <c r="O8" s="10">
        <v>965.91986441674601</v>
      </c>
      <c r="P8" s="10"/>
      <c r="Q8" s="10">
        <v>29.457402877980201</v>
      </c>
      <c r="R8" s="10"/>
      <c r="S8" s="10"/>
      <c r="T8" s="10"/>
      <c r="U8" s="10"/>
      <c r="V8" s="10"/>
      <c r="W8" s="10"/>
      <c r="X8" s="10"/>
      <c r="Y8" s="10"/>
      <c r="Z8" s="10"/>
      <c r="AA8" s="10">
        <v>3.8702536681066699</v>
      </c>
      <c r="AB8" s="10"/>
      <c r="AC8" s="10"/>
      <c r="AD8" s="11">
        <f t="shared" si="0"/>
        <v>999.24752096283282</v>
      </c>
      <c r="AE8" s="12">
        <f t="shared" si="1"/>
        <v>2.0750497922165665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/>
      <c r="G9" s="8">
        <v>0</v>
      </c>
      <c r="H9" s="9"/>
      <c r="I9" s="10"/>
      <c r="J9" s="10"/>
      <c r="K9" s="10"/>
      <c r="L9" s="10"/>
      <c r="M9" s="10"/>
      <c r="N9" s="10"/>
      <c r="O9" s="10">
        <v>15.082307297865301</v>
      </c>
      <c r="P9" s="10"/>
      <c r="Q9" s="10">
        <v>86.653328315003705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>
        <f t="shared" si="0"/>
        <v>101.735635612869</v>
      </c>
      <c r="AE9" s="12">
        <f t="shared" si="1"/>
        <v>0.21126548238627682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/>
      <c r="H11" s="10"/>
      <c r="I11" s="42">
        <v>0</v>
      </c>
      <c r="J11" s="43"/>
      <c r="K11" s="43"/>
      <c r="L11" s="44"/>
      <c r="M11" s="44"/>
      <c r="N11" s="44"/>
      <c r="O11" s="44">
        <v>12179.5807264452</v>
      </c>
      <c r="P11" s="44"/>
      <c r="Q11" s="10"/>
      <c r="R11" s="10">
        <v>4.2072148919547997E-2</v>
      </c>
      <c r="S11" s="10"/>
      <c r="T11" s="10"/>
      <c r="U11" s="10"/>
      <c r="V11" s="10">
        <v>2.3395615481916399</v>
      </c>
      <c r="W11" s="10"/>
      <c r="X11" s="10"/>
      <c r="Y11" s="10"/>
      <c r="Z11" s="10"/>
      <c r="AA11" s="10"/>
      <c r="AB11" s="10"/>
      <c r="AC11" s="10"/>
      <c r="AD11" s="11">
        <f t="shared" si="0"/>
        <v>12181.96236014231</v>
      </c>
      <c r="AE11" s="12">
        <f t="shared" si="1"/>
        <v>25.297214087502905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>
        <v>2.7781198414869701</v>
      </c>
      <c r="P12" s="4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1">
        <f t="shared" si="0"/>
        <v>2.7781198414869701</v>
      </c>
      <c r="AE12" s="12">
        <f t="shared" si="1"/>
        <v>5.7690781101719423E-3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>
        <v>0</v>
      </c>
      <c r="L13" s="44"/>
      <c r="M13" s="44"/>
      <c r="N13" s="44"/>
      <c r="O13" s="44">
        <v>214.38876564632801</v>
      </c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214.38876564632801</v>
      </c>
      <c r="AE13" s="12">
        <f t="shared" si="1"/>
        <v>0.44520236905799232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0.29657997905770001</v>
      </c>
      <c r="H14" s="10"/>
      <c r="I14" s="44"/>
      <c r="J14" s="44"/>
      <c r="K14" s="44"/>
      <c r="L14" s="45">
        <v>0</v>
      </c>
      <c r="M14" s="46"/>
      <c r="N14" s="46"/>
      <c r="O14" s="46">
        <v>3627.7470136203601</v>
      </c>
      <c r="P14" s="46"/>
      <c r="Q14" s="10"/>
      <c r="R14" s="10">
        <v>0.41890918007010502</v>
      </c>
      <c r="S14" s="10">
        <v>0.312584838304104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>
        <f t="shared" si="0"/>
        <v>3628.775087617792</v>
      </c>
      <c r="AE14" s="12">
        <f t="shared" si="1"/>
        <v>7.5355593420001368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/>
      <c r="O15" s="46">
        <v>25.052816893514201</v>
      </c>
      <c r="P15" s="4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25.052816893514201</v>
      </c>
      <c r="AE15" s="12">
        <f t="shared" si="1"/>
        <v>5.2024990203863558E-2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>
        <v>0</v>
      </c>
      <c r="O16" s="46">
        <v>31.595991440211101</v>
      </c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31.595991440211101</v>
      </c>
      <c r="AE16" s="12">
        <f t="shared" si="1"/>
        <v>6.5612627599728704E-2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828.80606584174495</v>
      </c>
      <c r="G17" s="10">
        <v>51.052380318224401</v>
      </c>
      <c r="H17" s="10"/>
      <c r="I17" s="44"/>
      <c r="J17" s="44"/>
      <c r="K17" s="44">
        <v>758.64404239540704</v>
      </c>
      <c r="L17" s="46"/>
      <c r="M17" s="46"/>
      <c r="N17" s="46">
        <v>414.043233801908</v>
      </c>
      <c r="O17" s="45">
        <v>0</v>
      </c>
      <c r="P17" s="46"/>
      <c r="Q17" s="10">
        <v>241.56208881467799</v>
      </c>
      <c r="R17" s="10">
        <v>5.2950118016687098</v>
      </c>
      <c r="S17" s="10">
        <v>105.292620600497</v>
      </c>
      <c r="T17" s="10">
        <v>11.5158459387074</v>
      </c>
      <c r="U17" s="10"/>
      <c r="V17" s="10">
        <v>4.1123319541676002</v>
      </c>
      <c r="W17" s="10"/>
      <c r="X17" s="10"/>
      <c r="Y17" s="10"/>
      <c r="Z17" s="10"/>
      <c r="AA17" s="10">
        <v>25.0183237839382</v>
      </c>
      <c r="AB17" s="10"/>
      <c r="AC17" s="10"/>
      <c r="AD17" s="11">
        <f t="shared" si="0"/>
        <v>2445.3419452509415</v>
      </c>
      <c r="AE17" s="12">
        <f t="shared" si="1"/>
        <v>5.0780274045635148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0.57680394621476805</v>
      </c>
      <c r="G19" s="10"/>
      <c r="H19" s="10"/>
      <c r="I19" s="10"/>
      <c r="J19" s="10"/>
      <c r="K19" s="10"/>
      <c r="L19" s="10"/>
      <c r="M19" s="10"/>
      <c r="N19" s="10">
        <v>0.125398836811107</v>
      </c>
      <c r="O19" s="10">
        <v>1.55874046403361</v>
      </c>
      <c r="P19" s="10"/>
      <c r="Q19" s="13">
        <v>0</v>
      </c>
      <c r="R19" s="14"/>
      <c r="S19" s="14"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>
        <f t="shared" si="0"/>
        <v>2.260943247059485</v>
      </c>
      <c r="AE19" s="12">
        <f t="shared" si="1"/>
        <v>4.6951027814446161E-3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73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31</v>
      </c>
      <c r="C23" s="31" t="s">
        <v>22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/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/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/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/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>
        <v>0</v>
      </c>
      <c r="P29" s="10"/>
      <c r="Q29" s="10"/>
      <c r="R29" s="10"/>
      <c r="S29" s="10"/>
      <c r="T29" s="10">
        <v>0</v>
      </c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/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9"/>
      <c r="X31" s="19"/>
      <c r="Y31" s="19"/>
      <c r="Z31" s="19"/>
      <c r="AA31" s="19"/>
      <c r="AB31" s="19"/>
      <c r="AC31" s="18"/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44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829.38286978795975</v>
      </c>
      <c r="G32" s="20">
        <f t="shared" si="2"/>
        <v>54.004479933994823</v>
      </c>
      <c r="H32" s="20">
        <f t="shared" si="2"/>
        <v>0</v>
      </c>
      <c r="I32" s="20">
        <f>SUM(I6:I31)</f>
        <v>0</v>
      </c>
      <c r="J32" s="20">
        <f>SUM(J6:J31)</f>
        <v>0</v>
      </c>
      <c r="K32" s="20">
        <f>SUM(K6:K31)</f>
        <v>758.64404239540704</v>
      </c>
      <c r="L32" s="20">
        <f t="shared" si="2"/>
        <v>0</v>
      </c>
      <c r="M32" s="20">
        <f t="shared" si="2"/>
        <v>0</v>
      </c>
      <c r="N32" s="20">
        <f t="shared" si="2"/>
        <v>414.16863263871909</v>
      </c>
      <c r="O32" s="20">
        <f t="shared" si="2"/>
        <v>45343.313597681379</v>
      </c>
      <c r="P32" s="20">
        <f t="shared" si="2"/>
        <v>0</v>
      </c>
      <c r="Q32" s="20">
        <f t="shared" si="2"/>
        <v>361.89683591592365</v>
      </c>
      <c r="R32" s="20">
        <f t="shared" si="2"/>
        <v>5.7559931306583625</v>
      </c>
      <c r="S32" s="20">
        <f t="shared" si="2"/>
        <v>114.26109179291311</v>
      </c>
      <c r="T32" s="20">
        <f t="shared" si="2"/>
        <v>39.530862459476801</v>
      </c>
      <c r="U32" s="20">
        <f t="shared" si="2"/>
        <v>0</v>
      </c>
      <c r="V32" s="20">
        <f t="shared" si="2"/>
        <v>29.557210359291439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204.83587045524686</v>
      </c>
      <c r="AB32" s="20">
        <f t="shared" si="2"/>
        <v>0</v>
      </c>
      <c r="AC32" s="20">
        <f t="shared" si="2"/>
        <v>0</v>
      </c>
      <c r="AD32" s="34">
        <f t="shared" si="2"/>
        <v>48155.351486550957</v>
      </c>
      <c r="AE32" s="21"/>
      <c r="AF32" s="26"/>
    </row>
    <row r="33" spans="1:32" ht="19.95" customHeight="1" x14ac:dyDescent="0.35">
      <c r="A33" s="22"/>
      <c r="B33" s="154" t="str">
        <f>AE4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1.7223067513474459</v>
      </c>
      <c r="G33" s="35">
        <f t="shared" si="3"/>
        <v>0.1121463726603209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1.5754096252568826</v>
      </c>
      <c r="L33" s="35">
        <f t="shared" si="3"/>
        <v>0</v>
      </c>
      <c r="M33" s="35">
        <f t="shared" si="3"/>
        <v>0</v>
      </c>
      <c r="N33" s="35">
        <f t="shared" si="3"/>
        <v>0.86006771802795368</v>
      </c>
      <c r="O33" s="35">
        <f t="shared" si="3"/>
        <v>94.160487252065977</v>
      </c>
      <c r="P33" s="35">
        <f t="shared" si="3"/>
        <v>0</v>
      </c>
      <c r="Q33" s="35">
        <f t="shared" si="3"/>
        <v>0.75151945680844179</v>
      </c>
      <c r="R33" s="35">
        <f t="shared" si="3"/>
        <v>1.195296670665133E-2</v>
      </c>
      <c r="S33" s="35">
        <f t="shared" si="3"/>
        <v>0.23727599999934473</v>
      </c>
      <c r="T33" s="35">
        <f t="shared" si="3"/>
        <v>8.2090279146892237E-2</v>
      </c>
      <c r="U33" s="35">
        <f t="shared" si="3"/>
        <v>0</v>
      </c>
      <c r="V33" s="35">
        <f t="shared" si="3"/>
        <v>6.1378869527193278E-2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0.42536470845292101</v>
      </c>
      <c r="AB33" s="35">
        <f t="shared" si="3"/>
        <v>0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62"/>
  <sheetViews>
    <sheetView showGridLines="0" tabSelected="1" zoomScale="40" zoomScaleNormal="4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:AC31"/>
    </sheetView>
  </sheetViews>
  <sheetFormatPr defaultColWidth="8.6640625" defaultRowHeight="14.4" x14ac:dyDescent="0.3"/>
  <cols>
    <col min="1" max="1" width="4" style="6" bestFit="1" customWidth="1"/>
    <col min="2" max="2" width="10.77734375" style="7" customWidth="1"/>
    <col min="3" max="3" width="10.77734375" style="6" customWidth="1"/>
    <col min="4" max="30" width="16.77734375" style="6" customWidth="1"/>
    <col min="31" max="31" width="12.77734375" style="6" customWidth="1"/>
    <col min="32" max="16384" width="8.6640625" style="4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3"/>
    </row>
    <row r="2" spans="1:32" ht="19.95" customHeight="1" x14ac:dyDescent="0.35">
      <c r="A2" s="22"/>
      <c r="B2" s="161" t="s">
        <v>70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</row>
    <row r="3" spans="1:32" ht="19.95" customHeight="1" x14ac:dyDescent="0.35">
      <c r="A3" s="22"/>
      <c r="B3" s="161" t="s">
        <v>1</v>
      </c>
      <c r="C3" s="161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</v>
      </c>
      <c r="AE3" s="137" t="s">
        <v>4</v>
      </c>
      <c r="AF3" s="3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65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3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3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60">
        <f>('1994-2002_Amazonia'!D6+'1994-2002_Caatinga'!D6+'1994-2002_Cerrado'!D6+'1994-2002_MataAtlantica'!D6+'1994-2002_Pampa'!D6+'1994-2002_Pantanal'!D6)</f>
        <v>0</v>
      </c>
      <c r="E6" s="61">
        <f>('1994-2002_Amazonia'!E6+'1994-2002_Caatinga'!E6+'1994-2002_Cerrado'!E6+'1994-2002_MataAtlantica'!E6+'1994-2002_Pampa'!E6+'1994-2002_Pantanal'!E6)</f>
        <v>0</v>
      </c>
      <c r="F6" s="61">
        <f>('1994-2002_Amazonia'!F6+'1994-2002_Caatinga'!F6+'1994-2002_Cerrado'!F6+'1994-2002_MataAtlantica'!F6+'1994-2002_Pampa'!F6+'1994-2002_Pantanal'!F6)</f>
        <v>500557.02716791205</v>
      </c>
      <c r="G6" s="61">
        <f>('1994-2002_Amazonia'!G6+'1994-2002_Caatinga'!G6+'1994-2002_Cerrado'!G6+'1994-2002_MataAtlantica'!G6+'1994-2002_Pampa'!G6+'1994-2002_Pantanal'!G6)</f>
        <v>87474.186679296923</v>
      </c>
      <c r="H6" s="61">
        <f>('1994-2002_Amazonia'!H6+'1994-2002_Caatinga'!H6+'1994-2002_Cerrado'!H6+'1994-2002_MataAtlantica'!H6+'1994-2002_Pampa'!H6+'1994-2002_Pantanal'!H6)</f>
        <v>21551.229388065101</v>
      </c>
      <c r="I6" s="62">
        <f>('1994-2002_Amazonia'!I6+'1994-2002_Caatinga'!I6+'1994-2002_Cerrado'!I6+'1994-2002_MataAtlantica'!I6+'1994-2002_Pampa'!I6+'1994-2002_Pantanal'!I6)</f>
        <v>0</v>
      </c>
      <c r="J6" s="62">
        <f>('1994-2002_Amazonia'!J6+'1994-2002_Caatinga'!J6+'1994-2002_Cerrado'!J6+'1994-2002_MataAtlantica'!J6+'1994-2002_Pampa'!J6+'1994-2002_Pantanal'!J6)</f>
        <v>0</v>
      </c>
      <c r="K6" s="62">
        <f>('1994-2002_Amazonia'!K6+'1994-2002_Caatinga'!K6+'1994-2002_Cerrado'!K6+'1994-2002_MataAtlantica'!K6+'1994-2002_Pampa'!K6+'1994-2002_Pantanal'!K6)</f>
        <v>0</v>
      </c>
      <c r="L6" s="62">
        <f>('1994-2002_Amazonia'!L6+'1994-2002_Caatinga'!L6+'1994-2002_Cerrado'!L6+'1994-2002_MataAtlantica'!L6+'1994-2002_Pampa'!L6+'1994-2002_Pantanal'!L6)</f>
        <v>0</v>
      </c>
      <c r="M6" s="62">
        <f>('1994-2002_Amazonia'!M6+'1994-2002_Caatinga'!M6+'1994-2002_Cerrado'!M6+'1994-2002_MataAtlantica'!M6+'1994-2002_Pampa'!M6+'1994-2002_Pantanal'!M6)</f>
        <v>0</v>
      </c>
      <c r="N6" s="62">
        <f>('1994-2002_Amazonia'!N6+'1994-2002_Caatinga'!N6+'1994-2002_Cerrado'!N6+'1994-2002_MataAtlantica'!N6+'1994-2002_Pampa'!N6+'1994-2002_Pantanal'!N6)</f>
        <v>0</v>
      </c>
      <c r="O6" s="62">
        <f>('1994-2002_Amazonia'!O6+'1994-2002_Caatinga'!O6+'1994-2002_Cerrado'!O6+'1994-2002_MataAtlantica'!O6+'1994-2002_Pampa'!O6+'1994-2002_Pantanal'!O6)</f>
        <v>10496504.55986608</v>
      </c>
      <c r="P6" s="62">
        <f>('1994-2002_Amazonia'!P6+'1994-2002_Caatinga'!P6+'1994-2002_Cerrado'!P6+'1994-2002_MataAtlantica'!P6+'1994-2002_Pampa'!P6+'1994-2002_Pantanal'!P6)</f>
        <v>0</v>
      </c>
      <c r="Q6" s="62">
        <f>('1994-2002_Amazonia'!Q6+'1994-2002_Caatinga'!Q6+'1994-2002_Cerrado'!Q6+'1994-2002_MataAtlantica'!Q6+'1994-2002_Pampa'!Q6+'1994-2002_Pantanal'!Q6)</f>
        <v>588539.02259932936</v>
      </c>
      <c r="R6" s="62">
        <f>('1994-2002_Amazonia'!R6+'1994-2002_Caatinga'!R6+'1994-2002_Cerrado'!R6+'1994-2002_MataAtlantica'!R6+'1994-2002_Pampa'!R6+'1994-2002_Pantanal'!R6)</f>
        <v>0</v>
      </c>
      <c r="S6" s="62">
        <f>('1994-2002_Amazonia'!S6+'1994-2002_Caatinga'!S6+'1994-2002_Cerrado'!S6+'1994-2002_MataAtlantica'!S6+'1994-2002_Pampa'!S6+'1994-2002_Pantanal'!S6)</f>
        <v>0</v>
      </c>
      <c r="T6" s="62">
        <f>('1994-2002_Amazonia'!T6+'1994-2002_Caatinga'!T6+'1994-2002_Cerrado'!T6+'1994-2002_MataAtlantica'!T6+'1994-2002_Pampa'!T6+'1994-2002_Pantanal'!T6)</f>
        <v>35753.887507100953</v>
      </c>
      <c r="U6" s="62">
        <f>('1994-2002_Amazonia'!U6+'1994-2002_Caatinga'!U6+'1994-2002_Cerrado'!U6+'1994-2002_MataAtlantica'!U6+'1994-2002_Pampa'!U6+'1994-2002_Pantanal'!U6)</f>
        <v>0</v>
      </c>
      <c r="V6" s="62">
        <f>('1994-2002_Amazonia'!V6+'1994-2002_Caatinga'!V6+'1994-2002_Cerrado'!V6+'1994-2002_MataAtlantica'!V6+'1994-2002_Pampa'!V6+'1994-2002_Pantanal'!V6)</f>
        <v>61392.060982080031</v>
      </c>
      <c r="W6" s="62">
        <f>('1994-2002_Amazonia'!W6+'1994-2002_Caatinga'!W6+'1994-2002_Cerrado'!W6+'1994-2002_MataAtlantica'!W6+'1994-2002_Pampa'!W6+'1994-2002_Pantanal'!W6)</f>
        <v>0</v>
      </c>
      <c r="X6" s="62">
        <f>('1994-2002_Amazonia'!X6+'1994-2002_Caatinga'!X6+'1994-2002_Cerrado'!X6+'1994-2002_MataAtlantica'!X6+'1994-2002_Pampa'!X6+'1994-2002_Pantanal'!X6)</f>
        <v>0</v>
      </c>
      <c r="Y6" s="62">
        <f>('1994-2002_Amazonia'!Y6+'1994-2002_Caatinga'!Y6+'1994-2002_Cerrado'!Y6+'1994-2002_MataAtlantica'!Y6+'1994-2002_Pampa'!Y6+'1994-2002_Pantanal'!Y6)</f>
        <v>0</v>
      </c>
      <c r="Z6" s="62">
        <f>('1994-2002_Amazonia'!Z6+'1994-2002_Caatinga'!Z6+'1994-2002_Cerrado'!Z6+'1994-2002_MataAtlantica'!Z6+'1994-2002_Pampa'!Z6+'1994-2002_Pantanal'!Z6)</f>
        <v>0</v>
      </c>
      <c r="AA6" s="62">
        <f>('1994-2002_Amazonia'!AA6+'1994-2002_Caatinga'!AA6+'1994-2002_Cerrado'!AA6+'1994-2002_MataAtlantica'!AA6+'1994-2002_Pampa'!AA6+'1994-2002_Pantanal'!AA6)</f>
        <v>7939.19864749308</v>
      </c>
      <c r="AB6" s="62">
        <f>('1994-2002_Amazonia'!AB6+'1994-2002_Caatinga'!AB6+'1994-2002_Cerrado'!AB6+'1994-2002_MataAtlantica'!AB6+'1994-2002_Pampa'!AB6+'1994-2002_Pantanal'!AB6)</f>
        <v>329.19032812150658</v>
      </c>
      <c r="AC6" s="62">
        <f>('1994-2002_Amazonia'!AC6+'1994-2002_Caatinga'!AC6+'1994-2002_Cerrado'!AC6+'1994-2002_MataAtlantica'!AC6+'1994-2002_Pampa'!AC6+'1994-2002_Pantanal'!AC6)</f>
        <v>0</v>
      </c>
      <c r="AD6" s="11">
        <f t="shared" ref="AD6:AD31" si="0">SUM(D6:AC6)</f>
        <v>11800040.363165481</v>
      </c>
      <c r="AE6" s="12">
        <f t="shared" ref="AE6:AE31" si="1">AD6/$AD$32*100</f>
        <v>91.342614096790527</v>
      </c>
      <c r="AF6" s="3"/>
    </row>
    <row r="7" spans="1:32" ht="19.95" customHeight="1" x14ac:dyDescent="0.3">
      <c r="A7" s="25">
        <v>2</v>
      </c>
      <c r="B7" s="155"/>
      <c r="C7" s="29" t="s">
        <v>11</v>
      </c>
      <c r="D7" s="61">
        <f>('1994-2002_Amazonia'!D7+'1994-2002_Caatinga'!D7+'1994-2002_Cerrado'!D7+'1994-2002_MataAtlantica'!D7+'1994-2002_Pampa'!D7+'1994-2002_Pantanal'!D7)</f>
        <v>0</v>
      </c>
      <c r="E7" s="60">
        <f>('1994-2002_Amazonia'!E7+'1994-2002_Caatinga'!E7+'1994-2002_Cerrado'!E7+'1994-2002_MataAtlantica'!E7+'1994-2002_Pampa'!E7+'1994-2002_Pantanal'!E7)</f>
        <v>0</v>
      </c>
      <c r="F7" s="61">
        <f>('1994-2002_Amazonia'!F7+'1994-2002_Caatinga'!F7+'1994-2002_Cerrado'!F7+'1994-2002_MataAtlantica'!F7+'1994-2002_Pampa'!F7+'1994-2002_Pantanal'!F7)</f>
        <v>15675.8523298287</v>
      </c>
      <c r="G7" s="61">
        <f>('1994-2002_Amazonia'!G7+'1994-2002_Caatinga'!G7+'1994-2002_Cerrado'!G7+'1994-2002_MataAtlantica'!G7+'1994-2002_Pampa'!G7+'1994-2002_Pantanal'!G7)</f>
        <v>1434.180311191566</v>
      </c>
      <c r="H7" s="61">
        <f>('1994-2002_Amazonia'!H7+'1994-2002_Caatinga'!H7+'1994-2002_Cerrado'!H7+'1994-2002_MataAtlantica'!H7+'1994-2002_Pampa'!H7+'1994-2002_Pantanal'!H7)</f>
        <v>2101.3979436280501</v>
      </c>
      <c r="I7" s="62">
        <f>('1994-2002_Amazonia'!I7+'1994-2002_Caatinga'!I7+'1994-2002_Cerrado'!I7+'1994-2002_MataAtlantica'!I7+'1994-2002_Pampa'!I7+'1994-2002_Pantanal'!I7)</f>
        <v>0</v>
      </c>
      <c r="J7" s="62">
        <f>('1994-2002_Amazonia'!J7+'1994-2002_Caatinga'!J7+'1994-2002_Cerrado'!J7+'1994-2002_MataAtlantica'!J7+'1994-2002_Pampa'!J7+'1994-2002_Pantanal'!J7)</f>
        <v>0</v>
      </c>
      <c r="K7" s="62">
        <f>('1994-2002_Amazonia'!K7+'1994-2002_Caatinga'!K7+'1994-2002_Cerrado'!K7+'1994-2002_MataAtlantica'!K7+'1994-2002_Pampa'!K7+'1994-2002_Pantanal'!K7)</f>
        <v>0</v>
      </c>
      <c r="L7" s="62">
        <f>('1994-2002_Amazonia'!L7+'1994-2002_Caatinga'!L7+'1994-2002_Cerrado'!L7+'1994-2002_MataAtlantica'!L7+'1994-2002_Pampa'!L7+'1994-2002_Pantanal'!L7)</f>
        <v>0</v>
      </c>
      <c r="M7" s="62">
        <f>('1994-2002_Amazonia'!M7+'1994-2002_Caatinga'!M7+'1994-2002_Cerrado'!M7+'1994-2002_MataAtlantica'!M7+'1994-2002_Pampa'!M7+'1994-2002_Pantanal'!M7)</f>
        <v>0</v>
      </c>
      <c r="N7" s="62">
        <f>('1994-2002_Amazonia'!N7+'1994-2002_Caatinga'!N7+'1994-2002_Cerrado'!N7+'1994-2002_MataAtlantica'!N7+'1994-2002_Pampa'!N7+'1994-2002_Pantanal'!N7)</f>
        <v>0</v>
      </c>
      <c r="O7" s="62">
        <f>('1994-2002_Amazonia'!O7+'1994-2002_Caatinga'!O7+'1994-2002_Cerrado'!O7+'1994-2002_MataAtlantica'!O7+'1994-2002_Pampa'!O7+'1994-2002_Pantanal'!O7)</f>
        <v>231851.7328234188</v>
      </c>
      <c r="P7" s="62">
        <f>('1994-2002_Amazonia'!P7+'1994-2002_Caatinga'!P7+'1994-2002_Cerrado'!P7+'1994-2002_MataAtlantica'!P7+'1994-2002_Pampa'!P7+'1994-2002_Pantanal'!P7)</f>
        <v>0</v>
      </c>
      <c r="Q7" s="62">
        <f>('1994-2002_Amazonia'!Q7+'1994-2002_Caatinga'!Q7+'1994-2002_Cerrado'!Q7+'1994-2002_MataAtlantica'!Q7+'1994-2002_Pampa'!Q7+'1994-2002_Pantanal'!Q7)</f>
        <v>9156.1657664661816</v>
      </c>
      <c r="R7" s="62">
        <f>('1994-2002_Amazonia'!R7+'1994-2002_Caatinga'!R7+'1994-2002_Cerrado'!R7+'1994-2002_MataAtlantica'!R7+'1994-2002_Pampa'!R7+'1994-2002_Pantanal'!R7)</f>
        <v>0</v>
      </c>
      <c r="S7" s="62">
        <f>('1994-2002_Amazonia'!S7+'1994-2002_Caatinga'!S7+'1994-2002_Cerrado'!S7+'1994-2002_MataAtlantica'!S7+'1994-2002_Pampa'!S7+'1994-2002_Pantanal'!S7)</f>
        <v>0</v>
      </c>
      <c r="T7" s="62">
        <f>('1994-2002_Amazonia'!T7+'1994-2002_Caatinga'!T7+'1994-2002_Cerrado'!T7+'1994-2002_MataAtlantica'!T7+'1994-2002_Pampa'!T7+'1994-2002_Pantanal'!T7)</f>
        <v>2263.8029426285621</v>
      </c>
      <c r="U7" s="62">
        <f>('1994-2002_Amazonia'!U7+'1994-2002_Caatinga'!U7+'1994-2002_Cerrado'!U7+'1994-2002_MataAtlantica'!U7+'1994-2002_Pampa'!U7+'1994-2002_Pantanal'!U7)</f>
        <v>0</v>
      </c>
      <c r="V7" s="62">
        <f>('1994-2002_Amazonia'!V7+'1994-2002_Caatinga'!V7+'1994-2002_Cerrado'!V7+'1994-2002_MataAtlantica'!V7+'1994-2002_Pampa'!V7+'1994-2002_Pantanal'!V7)</f>
        <v>241.45754756301048</v>
      </c>
      <c r="W7" s="62">
        <f>('1994-2002_Amazonia'!W7+'1994-2002_Caatinga'!W7+'1994-2002_Cerrado'!W7+'1994-2002_MataAtlantica'!W7+'1994-2002_Pampa'!W7+'1994-2002_Pantanal'!W7)</f>
        <v>0</v>
      </c>
      <c r="X7" s="62">
        <f>('1994-2002_Amazonia'!X7+'1994-2002_Caatinga'!X7+'1994-2002_Cerrado'!X7+'1994-2002_MataAtlantica'!X7+'1994-2002_Pampa'!X7+'1994-2002_Pantanal'!X7)</f>
        <v>0</v>
      </c>
      <c r="Y7" s="62">
        <f>('1994-2002_Amazonia'!Y7+'1994-2002_Caatinga'!Y7+'1994-2002_Cerrado'!Y7+'1994-2002_MataAtlantica'!Y7+'1994-2002_Pampa'!Y7+'1994-2002_Pantanal'!Y7)</f>
        <v>0</v>
      </c>
      <c r="Z7" s="62">
        <f>('1994-2002_Amazonia'!Z7+'1994-2002_Caatinga'!Z7+'1994-2002_Cerrado'!Z7+'1994-2002_MataAtlantica'!Z7+'1994-2002_Pampa'!Z7+'1994-2002_Pantanal'!Z7)</f>
        <v>0</v>
      </c>
      <c r="AA7" s="62">
        <f>('1994-2002_Amazonia'!AA7+'1994-2002_Caatinga'!AA7+'1994-2002_Cerrado'!AA7+'1994-2002_MataAtlantica'!AA7+'1994-2002_Pampa'!AA7+'1994-2002_Pantanal'!AA7)</f>
        <v>2810.4066458664124</v>
      </c>
      <c r="AB7" s="62">
        <f>('1994-2002_Amazonia'!AB7+'1994-2002_Caatinga'!AB7+'1994-2002_Cerrado'!AB7+'1994-2002_MataAtlantica'!AB7+'1994-2002_Pampa'!AB7+'1994-2002_Pantanal'!AB7)</f>
        <v>285.80760962824797</v>
      </c>
      <c r="AC7" s="62">
        <f>('1994-2002_Amazonia'!AC7+'1994-2002_Caatinga'!AC7+'1994-2002_Cerrado'!AC7+'1994-2002_MataAtlantica'!AC7+'1994-2002_Pampa'!AC7+'1994-2002_Pantanal'!AC7)</f>
        <v>0</v>
      </c>
      <c r="AD7" s="11">
        <f t="shared" si="0"/>
        <v>265820.80392021948</v>
      </c>
      <c r="AE7" s="12">
        <f t="shared" si="1"/>
        <v>2.0576850895508012</v>
      </c>
      <c r="AF7" s="3"/>
    </row>
    <row r="8" spans="1:32" ht="19.95" customHeight="1" x14ac:dyDescent="0.3">
      <c r="A8" s="25">
        <v>3</v>
      </c>
      <c r="B8" s="155"/>
      <c r="C8" s="29" t="s">
        <v>46</v>
      </c>
      <c r="D8" s="61">
        <f>('1994-2002_Amazonia'!D8+'1994-2002_Caatinga'!D8+'1994-2002_Cerrado'!D8+'1994-2002_MataAtlantica'!D8+'1994-2002_Pampa'!D8+'1994-2002_Pantanal'!D8)</f>
        <v>0</v>
      </c>
      <c r="E8" s="61">
        <f>('1994-2002_Amazonia'!E8+'1994-2002_Caatinga'!E8+'1994-2002_Cerrado'!E8+'1994-2002_MataAtlantica'!E8+'1994-2002_Pampa'!E8+'1994-2002_Pantanal'!E8)</f>
        <v>0</v>
      </c>
      <c r="F8" s="60">
        <f>('1994-2002_Amazonia'!F8+'1994-2002_Caatinga'!F8+'1994-2002_Cerrado'!F8+'1994-2002_MataAtlantica'!F8+'1994-2002_Pampa'!F8+'1994-2002_Pantanal'!F8)</f>
        <v>0</v>
      </c>
      <c r="G8" s="61">
        <f>('1994-2002_Amazonia'!G8+'1994-2002_Caatinga'!G8+'1994-2002_Cerrado'!G8+'1994-2002_MataAtlantica'!G8+'1994-2002_Pampa'!G8+'1994-2002_Pantanal'!G8)</f>
        <v>204.62371946716499</v>
      </c>
      <c r="H8" s="61">
        <f>('1994-2002_Amazonia'!H8+'1994-2002_Caatinga'!H8+'1994-2002_Cerrado'!H8+'1994-2002_MataAtlantica'!H8+'1994-2002_Pampa'!H8+'1994-2002_Pantanal'!H8)</f>
        <v>0</v>
      </c>
      <c r="I8" s="62">
        <f>('1994-2002_Amazonia'!I8+'1994-2002_Caatinga'!I8+'1994-2002_Cerrado'!I8+'1994-2002_MataAtlantica'!I8+'1994-2002_Pampa'!I8+'1994-2002_Pantanal'!I8)</f>
        <v>0</v>
      </c>
      <c r="J8" s="62">
        <f>('1994-2002_Amazonia'!J8+'1994-2002_Caatinga'!J8+'1994-2002_Cerrado'!J8+'1994-2002_MataAtlantica'!J8+'1994-2002_Pampa'!J8+'1994-2002_Pantanal'!J8)</f>
        <v>0</v>
      </c>
      <c r="K8" s="62">
        <f>('1994-2002_Amazonia'!K8+'1994-2002_Caatinga'!K8+'1994-2002_Cerrado'!K8+'1994-2002_MataAtlantica'!K8+'1994-2002_Pampa'!K8+'1994-2002_Pantanal'!K8)</f>
        <v>0</v>
      </c>
      <c r="L8" s="62">
        <f>('1994-2002_Amazonia'!L8+'1994-2002_Caatinga'!L8+'1994-2002_Cerrado'!L8+'1994-2002_MataAtlantica'!L8+'1994-2002_Pampa'!L8+'1994-2002_Pantanal'!L8)</f>
        <v>0</v>
      </c>
      <c r="M8" s="62">
        <f>('1994-2002_Amazonia'!M8+'1994-2002_Caatinga'!M8+'1994-2002_Cerrado'!M8+'1994-2002_MataAtlantica'!M8+'1994-2002_Pampa'!M8+'1994-2002_Pantanal'!M8)</f>
        <v>0</v>
      </c>
      <c r="N8" s="62">
        <f>('1994-2002_Amazonia'!N8+'1994-2002_Caatinga'!N8+'1994-2002_Cerrado'!N8+'1994-2002_MataAtlantica'!N8+'1994-2002_Pampa'!N8+'1994-2002_Pantanal'!N8)</f>
        <v>0</v>
      </c>
      <c r="O8" s="62">
        <f>('1994-2002_Amazonia'!O8+'1994-2002_Caatinga'!O8+'1994-2002_Cerrado'!O8+'1994-2002_MataAtlantica'!O8+'1994-2002_Pampa'!O8+'1994-2002_Pantanal'!O8)</f>
        <v>163652.96075783699</v>
      </c>
      <c r="P8" s="62">
        <f>('1994-2002_Amazonia'!P8+'1994-2002_Caatinga'!P8+'1994-2002_Cerrado'!P8+'1994-2002_MataAtlantica'!P8+'1994-2002_Pampa'!P8+'1994-2002_Pantanal'!P8)</f>
        <v>0</v>
      </c>
      <c r="Q8" s="62">
        <f>('1994-2002_Amazonia'!Q8+'1994-2002_Caatinga'!Q8+'1994-2002_Cerrado'!Q8+'1994-2002_MataAtlantica'!Q8+'1994-2002_Pampa'!Q8+'1994-2002_Pantanal'!Q8)</f>
        <v>961.27697177485595</v>
      </c>
      <c r="R8" s="62">
        <f>('1994-2002_Amazonia'!R8+'1994-2002_Caatinga'!R8+'1994-2002_Cerrado'!R8+'1994-2002_MataAtlantica'!R8+'1994-2002_Pampa'!R8+'1994-2002_Pantanal'!R8)</f>
        <v>0</v>
      </c>
      <c r="S8" s="62">
        <f>('1994-2002_Amazonia'!S8+'1994-2002_Caatinga'!S8+'1994-2002_Cerrado'!S8+'1994-2002_MataAtlantica'!S8+'1994-2002_Pampa'!S8+'1994-2002_Pantanal'!S8)</f>
        <v>0</v>
      </c>
      <c r="T8" s="62">
        <f>('1994-2002_Amazonia'!T8+'1994-2002_Caatinga'!T8+'1994-2002_Cerrado'!T8+'1994-2002_MataAtlantica'!T8+'1994-2002_Pampa'!T8+'1994-2002_Pantanal'!T8)</f>
        <v>317.16747636385702</v>
      </c>
      <c r="U8" s="62">
        <f>('1994-2002_Amazonia'!U8+'1994-2002_Caatinga'!U8+'1994-2002_Cerrado'!U8+'1994-2002_MataAtlantica'!U8+'1994-2002_Pampa'!U8+'1994-2002_Pantanal'!U8)</f>
        <v>0</v>
      </c>
      <c r="V8" s="62">
        <f>('1994-2002_Amazonia'!V8+'1994-2002_Caatinga'!V8+'1994-2002_Cerrado'!V8+'1994-2002_MataAtlantica'!V8+'1994-2002_Pampa'!V8+'1994-2002_Pantanal'!V8)</f>
        <v>8.5452394631500006E-2</v>
      </c>
      <c r="W8" s="62">
        <f>('1994-2002_Amazonia'!W8+'1994-2002_Caatinga'!W8+'1994-2002_Cerrado'!W8+'1994-2002_MataAtlantica'!W8+'1994-2002_Pampa'!W8+'1994-2002_Pantanal'!W8)</f>
        <v>0</v>
      </c>
      <c r="X8" s="62">
        <f>('1994-2002_Amazonia'!X8+'1994-2002_Caatinga'!X8+'1994-2002_Cerrado'!X8+'1994-2002_MataAtlantica'!X8+'1994-2002_Pampa'!X8+'1994-2002_Pantanal'!X8)</f>
        <v>0</v>
      </c>
      <c r="Y8" s="62">
        <f>('1994-2002_Amazonia'!Y8+'1994-2002_Caatinga'!Y8+'1994-2002_Cerrado'!Y8+'1994-2002_MataAtlantica'!Y8+'1994-2002_Pampa'!Y8+'1994-2002_Pantanal'!Y8)</f>
        <v>0</v>
      </c>
      <c r="Z8" s="62">
        <f>('1994-2002_Amazonia'!Z8+'1994-2002_Caatinga'!Z8+'1994-2002_Cerrado'!Z8+'1994-2002_MataAtlantica'!Z8+'1994-2002_Pampa'!Z8+'1994-2002_Pantanal'!Z8)</f>
        <v>0</v>
      </c>
      <c r="AA8" s="62">
        <f>('1994-2002_Amazonia'!AA8+'1994-2002_Caatinga'!AA8+'1994-2002_Cerrado'!AA8+'1994-2002_MataAtlantica'!AA8+'1994-2002_Pampa'!AA8+'1994-2002_Pantanal'!AA8)</f>
        <v>204.91482135720599</v>
      </c>
      <c r="AB8" s="62">
        <f>('1994-2002_Amazonia'!AB8+'1994-2002_Caatinga'!AB8+'1994-2002_Cerrado'!AB8+'1994-2002_MataAtlantica'!AB8+'1994-2002_Pampa'!AB8+'1994-2002_Pantanal'!AB8)</f>
        <v>0</v>
      </c>
      <c r="AC8" s="62">
        <f>('1994-2002_Amazonia'!AC8+'1994-2002_Caatinga'!AC8+'1994-2002_Cerrado'!AC8+'1994-2002_MataAtlantica'!AC8+'1994-2002_Pampa'!AC8+'1994-2002_Pantanal'!AC8)</f>
        <v>0</v>
      </c>
      <c r="AD8" s="11">
        <f t="shared" si="0"/>
        <v>165341.02919919469</v>
      </c>
      <c r="AE8" s="12">
        <f t="shared" si="1"/>
        <v>1.2798839122323789</v>
      </c>
      <c r="AF8" s="3"/>
    </row>
    <row r="9" spans="1:32" ht="19.95" customHeight="1" x14ac:dyDescent="0.3">
      <c r="A9" s="25">
        <v>4</v>
      </c>
      <c r="B9" s="155"/>
      <c r="C9" s="29" t="s">
        <v>47</v>
      </c>
      <c r="D9" s="61">
        <f>('1994-2002_Amazonia'!D9+'1994-2002_Caatinga'!D9+'1994-2002_Cerrado'!D9+'1994-2002_MataAtlantica'!D9+'1994-2002_Pampa'!D9+'1994-2002_Pantanal'!D9)</f>
        <v>0</v>
      </c>
      <c r="E9" s="61">
        <f>('1994-2002_Amazonia'!E9+'1994-2002_Caatinga'!E9+'1994-2002_Cerrado'!E9+'1994-2002_MataAtlantica'!E9+'1994-2002_Pampa'!E9+'1994-2002_Pantanal'!E9)</f>
        <v>0</v>
      </c>
      <c r="F9" s="61">
        <f>('1994-2002_Amazonia'!F9+'1994-2002_Caatinga'!F9+'1994-2002_Cerrado'!F9+'1994-2002_MataAtlantica'!F9+'1994-2002_Pampa'!F9+'1994-2002_Pantanal'!F9)</f>
        <v>6007.4037492071066</v>
      </c>
      <c r="G9" s="60">
        <f>('1994-2002_Amazonia'!G9+'1994-2002_Caatinga'!G9+'1994-2002_Cerrado'!G9+'1994-2002_MataAtlantica'!G9+'1994-2002_Pampa'!G9+'1994-2002_Pantanal'!G9)</f>
        <v>0</v>
      </c>
      <c r="H9" s="61">
        <f>('1994-2002_Amazonia'!H9+'1994-2002_Caatinga'!H9+'1994-2002_Cerrado'!H9+'1994-2002_MataAtlantica'!H9+'1994-2002_Pampa'!H9+'1994-2002_Pantanal'!H9)</f>
        <v>0</v>
      </c>
      <c r="I9" s="62">
        <f>('1994-2002_Amazonia'!I9+'1994-2002_Caatinga'!I9+'1994-2002_Cerrado'!I9+'1994-2002_MataAtlantica'!I9+'1994-2002_Pampa'!I9+'1994-2002_Pantanal'!I9)</f>
        <v>0</v>
      </c>
      <c r="J9" s="62">
        <f>('1994-2002_Amazonia'!J9+'1994-2002_Caatinga'!J9+'1994-2002_Cerrado'!J9+'1994-2002_MataAtlantica'!J9+'1994-2002_Pampa'!J9+'1994-2002_Pantanal'!J9)</f>
        <v>0</v>
      </c>
      <c r="K9" s="62">
        <f>('1994-2002_Amazonia'!K9+'1994-2002_Caatinga'!K9+'1994-2002_Cerrado'!K9+'1994-2002_MataAtlantica'!K9+'1994-2002_Pampa'!K9+'1994-2002_Pantanal'!K9)</f>
        <v>369.36055443375608</v>
      </c>
      <c r="L9" s="62">
        <f>('1994-2002_Amazonia'!L9+'1994-2002_Caatinga'!L9+'1994-2002_Cerrado'!L9+'1994-2002_MataAtlantica'!L9+'1994-2002_Pampa'!L9+'1994-2002_Pantanal'!L9)</f>
        <v>0</v>
      </c>
      <c r="M9" s="62">
        <f>('1994-2002_Amazonia'!M9+'1994-2002_Caatinga'!M9+'1994-2002_Cerrado'!M9+'1994-2002_MataAtlantica'!M9+'1994-2002_Pampa'!M9+'1994-2002_Pantanal'!M9)</f>
        <v>0</v>
      </c>
      <c r="N9" s="62">
        <f>('1994-2002_Amazonia'!N9+'1994-2002_Caatinga'!N9+'1994-2002_Cerrado'!N9+'1994-2002_MataAtlantica'!N9+'1994-2002_Pampa'!N9+'1994-2002_Pantanal'!N9)</f>
        <v>478.89394260678819</v>
      </c>
      <c r="O9" s="62">
        <f>('1994-2002_Amazonia'!O9+'1994-2002_Caatinga'!O9+'1994-2002_Cerrado'!O9+'1994-2002_MataAtlantica'!O9+'1994-2002_Pampa'!O9+'1994-2002_Pantanal'!O9)</f>
        <v>32282.875659636622</v>
      </c>
      <c r="P9" s="62">
        <f>('1994-2002_Amazonia'!P9+'1994-2002_Caatinga'!P9+'1994-2002_Cerrado'!P9+'1994-2002_MataAtlantica'!P9+'1994-2002_Pampa'!P9+'1994-2002_Pantanal'!P9)</f>
        <v>0</v>
      </c>
      <c r="Q9" s="62">
        <f>('1994-2002_Amazonia'!Q9+'1994-2002_Caatinga'!Q9+'1994-2002_Cerrado'!Q9+'1994-2002_MataAtlantica'!Q9+'1994-2002_Pampa'!Q9+'1994-2002_Pantanal'!Q9)</f>
        <v>8714.0217532748557</v>
      </c>
      <c r="R9" s="62">
        <f>('1994-2002_Amazonia'!R9+'1994-2002_Caatinga'!R9+'1994-2002_Cerrado'!R9+'1994-2002_MataAtlantica'!R9+'1994-2002_Pampa'!R9+'1994-2002_Pantanal'!R9)</f>
        <v>0</v>
      </c>
      <c r="S9" s="62">
        <f>('1994-2002_Amazonia'!S9+'1994-2002_Caatinga'!S9+'1994-2002_Cerrado'!S9+'1994-2002_MataAtlantica'!S9+'1994-2002_Pampa'!S9+'1994-2002_Pantanal'!S9)</f>
        <v>0</v>
      </c>
      <c r="T9" s="62">
        <f>('1994-2002_Amazonia'!T9+'1994-2002_Caatinga'!T9+'1994-2002_Cerrado'!T9+'1994-2002_MataAtlantica'!T9+'1994-2002_Pampa'!T9+'1994-2002_Pantanal'!T9)</f>
        <v>186.65907296061226</v>
      </c>
      <c r="U9" s="62">
        <f>('1994-2002_Amazonia'!U9+'1994-2002_Caatinga'!U9+'1994-2002_Cerrado'!U9+'1994-2002_MataAtlantica'!U9+'1994-2002_Pampa'!U9+'1994-2002_Pantanal'!U9)</f>
        <v>0</v>
      </c>
      <c r="V9" s="62">
        <f>('1994-2002_Amazonia'!V9+'1994-2002_Caatinga'!V9+'1994-2002_Cerrado'!V9+'1994-2002_MataAtlantica'!V9+'1994-2002_Pampa'!V9+'1994-2002_Pantanal'!V9)</f>
        <v>18.611306720707802</v>
      </c>
      <c r="W9" s="62">
        <f>('1994-2002_Amazonia'!W9+'1994-2002_Caatinga'!W9+'1994-2002_Cerrado'!W9+'1994-2002_MataAtlantica'!W9+'1994-2002_Pampa'!W9+'1994-2002_Pantanal'!W9)</f>
        <v>0</v>
      </c>
      <c r="X9" s="62">
        <f>('1994-2002_Amazonia'!X9+'1994-2002_Caatinga'!X9+'1994-2002_Cerrado'!X9+'1994-2002_MataAtlantica'!X9+'1994-2002_Pampa'!X9+'1994-2002_Pantanal'!X9)</f>
        <v>0</v>
      </c>
      <c r="Y9" s="62">
        <f>('1994-2002_Amazonia'!Y9+'1994-2002_Caatinga'!Y9+'1994-2002_Cerrado'!Y9+'1994-2002_MataAtlantica'!Y9+'1994-2002_Pampa'!Y9+'1994-2002_Pantanal'!Y9)</f>
        <v>0</v>
      </c>
      <c r="Z9" s="62">
        <f>('1994-2002_Amazonia'!Z9+'1994-2002_Caatinga'!Z9+'1994-2002_Cerrado'!Z9+'1994-2002_MataAtlantica'!Z9+'1994-2002_Pampa'!Z9+'1994-2002_Pantanal'!Z9)</f>
        <v>0</v>
      </c>
      <c r="AA9" s="62">
        <f>('1994-2002_Amazonia'!AA9+'1994-2002_Caatinga'!AA9+'1994-2002_Cerrado'!AA9+'1994-2002_MataAtlantica'!AA9+'1994-2002_Pampa'!AA9+'1994-2002_Pantanal'!AA9)</f>
        <v>31.1103259842927</v>
      </c>
      <c r="AB9" s="62">
        <f>('1994-2002_Amazonia'!AB9+'1994-2002_Caatinga'!AB9+'1994-2002_Cerrado'!AB9+'1994-2002_MataAtlantica'!AB9+'1994-2002_Pampa'!AB9+'1994-2002_Pantanal'!AB9)</f>
        <v>0.79131262071630004</v>
      </c>
      <c r="AC9" s="62">
        <f>('1994-2002_Amazonia'!AC9+'1994-2002_Caatinga'!AC9+'1994-2002_Cerrado'!AC9+'1994-2002_MataAtlantica'!AC9+'1994-2002_Pampa'!AC9+'1994-2002_Pantanal'!AC9)</f>
        <v>0</v>
      </c>
      <c r="AD9" s="11">
        <f t="shared" si="0"/>
        <v>48089.727677445451</v>
      </c>
      <c r="AE9" s="12">
        <f t="shared" si="1"/>
        <v>0.37225647557719677</v>
      </c>
      <c r="AF9" s="3"/>
    </row>
    <row r="10" spans="1:32" ht="19.95" customHeight="1" x14ac:dyDescent="0.3">
      <c r="A10" s="25">
        <v>5</v>
      </c>
      <c r="B10" s="155"/>
      <c r="C10" s="29" t="s">
        <v>12</v>
      </c>
      <c r="D10" s="61">
        <f>('1994-2002_Amazonia'!D10+'1994-2002_Caatinga'!D10+'1994-2002_Cerrado'!D10+'1994-2002_MataAtlantica'!D10+'1994-2002_Pampa'!D10+'1994-2002_Pantanal'!D10)</f>
        <v>0</v>
      </c>
      <c r="E10" s="61">
        <f>('1994-2002_Amazonia'!E10+'1994-2002_Caatinga'!E10+'1994-2002_Cerrado'!E10+'1994-2002_MataAtlantica'!E10+'1994-2002_Pampa'!E10+'1994-2002_Pantanal'!E10)</f>
        <v>0</v>
      </c>
      <c r="F10" s="61">
        <f>('1994-2002_Amazonia'!F10+'1994-2002_Caatinga'!F10+'1994-2002_Cerrado'!F10+'1994-2002_MataAtlantica'!F10+'1994-2002_Pampa'!F10+'1994-2002_Pantanal'!F10)</f>
        <v>0</v>
      </c>
      <c r="G10" s="61">
        <f>('1994-2002_Amazonia'!G10+'1994-2002_Caatinga'!G10+'1994-2002_Cerrado'!G10+'1994-2002_MataAtlantica'!G10+'1994-2002_Pampa'!G10+'1994-2002_Pantanal'!G10)</f>
        <v>0</v>
      </c>
      <c r="H10" s="60">
        <f>('1994-2002_Amazonia'!H10+'1994-2002_Caatinga'!H10+'1994-2002_Cerrado'!H10+'1994-2002_MataAtlantica'!H10+'1994-2002_Pampa'!H10+'1994-2002_Pantanal'!H10)</f>
        <v>0</v>
      </c>
      <c r="I10" s="62">
        <f>('1994-2002_Amazonia'!I10+'1994-2002_Caatinga'!I10+'1994-2002_Cerrado'!I10+'1994-2002_MataAtlantica'!I10+'1994-2002_Pampa'!I10+'1994-2002_Pantanal'!I10)</f>
        <v>0</v>
      </c>
      <c r="J10" s="62">
        <f>('1994-2002_Amazonia'!J10+'1994-2002_Caatinga'!J10+'1994-2002_Cerrado'!J10+'1994-2002_MataAtlantica'!J10+'1994-2002_Pampa'!J10+'1994-2002_Pantanal'!J10)</f>
        <v>0</v>
      </c>
      <c r="K10" s="62">
        <f>('1994-2002_Amazonia'!K10+'1994-2002_Caatinga'!K10+'1994-2002_Cerrado'!K10+'1994-2002_MataAtlantica'!K10+'1994-2002_Pampa'!K10+'1994-2002_Pantanal'!K10)</f>
        <v>0</v>
      </c>
      <c r="L10" s="62">
        <f>('1994-2002_Amazonia'!L10+'1994-2002_Caatinga'!L10+'1994-2002_Cerrado'!L10+'1994-2002_MataAtlantica'!L10+'1994-2002_Pampa'!L10+'1994-2002_Pantanal'!L10)</f>
        <v>0</v>
      </c>
      <c r="M10" s="62">
        <f>('1994-2002_Amazonia'!M10+'1994-2002_Caatinga'!M10+'1994-2002_Cerrado'!M10+'1994-2002_MataAtlantica'!M10+'1994-2002_Pampa'!M10+'1994-2002_Pantanal'!M10)</f>
        <v>0</v>
      </c>
      <c r="N10" s="62">
        <f>('1994-2002_Amazonia'!N10+'1994-2002_Caatinga'!N10+'1994-2002_Cerrado'!N10+'1994-2002_MataAtlantica'!N10+'1994-2002_Pampa'!N10+'1994-2002_Pantanal'!N10)</f>
        <v>0</v>
      </c>
      <c r="O10" s="62">
        <f>('1994-2002_Amazonia'!O10+'1994-2002_Caatinga'!O10+'1994-2002_Cerrado'!O10+'1994-2002_MataAtlantica'!O10+'1994-2002_Pampa'!O10+'1994-2002_Pantanal'!O10)</f>
        <v>0</v>
      </c>
      <c r="P10" s="62">
        <f>('1994-2002_Amazonia'!P10+'1994-2002_Caatinga'!P10+'1994-2002_Cerrado'!P10+'1994-2002_MataAtlantica'!P10+'1994-2002_Pampa'!P10+'1994-2002_Pantanal'!P10)</f>
        <v>0</v>
      </c>
      <c r="Q10" s="62">
        <f>('1994-2002_Amazonia'!Q10+'1994-2002_Caatinga'!Q10+'1994-2002_Cerrado'!Q10+'1994-2002_MataAtlantica'!Q10+'1994-2002_Pampa'!Q10+'1994-2002_Pantanal'!Q10)</f>
        <v>0</v>
      </c>
      <c r="R10" s="62">
        <f>('1994-2002_Amazonia'!R10+'1994-2002_Caatinga'!R10+'1994-2002_Cerrado'!R10+'1994-2002_MataAtlantica'!R10+'1994-2002_Pampa'!R10+'1994-2002_Pantanal'!R10)</f>
        <v>0</v>
      </c>
      <c r="S10" s="62">
        <f>('1994-2002_Amazonia'!S10+'1994-2002_Caatinga'!S10+'1994-2002_Cerrado'!S10+'1994-2002_MataAtlantica'!S10+'1994-2002_Pampa'!S10+'1994-2002_Pantanal'!S10)</f>
        <v>0</v>
      </c>
      <c r="T10" s="62">
        <f>('1994-2002_Amazonia'!T10+'1994-2002_Caatinga'!T10+'1994-2002_Cerrado'!T10+'1994-2002_MataAtlantica'!T10+'1994-2002_Pampa'!T10+'1994-2002_Pantanal'!T10)</f>
        <v>0</v>
      </c>
      <c r="U10" s="62">
        <f>('1994-2002_Amazonia'!U10+'1994-2002_Caatinga'!U10+'1994-2002_Cerrado'!U10+'1994-2002_MataAtlantica'!U10+'1994-2002_Pampa'!U10+'1994-2002_Pantanal'!U10)</f>
        <v>0</v>
      </c>
      <c r="V10" s="62">
        <f>('1994-2002_Amazonia'!V10+'1994-2002_Caatinga'!V10+'1994-2002_Cerrado'!V10+'1994-2002_MataAtlantica'!V10+'1994-2002_Pampa'!V10+'1994-2002_Pantanal'!V10)</f>
        <v>0</v>
      </c>
      <c r="W10" s="62">
        <f>('1994-2002_Amazonia'!W10+'1994-2002_Caatinga'!W10+'1994-2002_Cerrado'!W10+'1994-2002_MataAtlantica'!W10+'1994-2002_Pampa'!W10+'1994-2002_Pantanal'!W10)</f>
        <v>0</v>
      </c>
      <c r="X10" s="62">
        <f>('1994-2002_Amazonia'!X10+'1994-2002_Caatinga'!X10+'1994-2002_Cerrado'!X10+'1994-2002_MataAtlantica'!X10+'1994-2002_Pampa'!X10+'1994-2002_Pantanal'!X10)</f>
        <v>0</v>
      </c>
      <c r="Y10" s="62">
        <f>('1994-2002_Amazonia'!Y10+'1994-2002_Caatinga'!Y10+'1994-2002_Cerrado'!Y10+'1994-2002_MataAtlantica'!Y10+'1994-2002_Pampa'!Y10+'1994-2002_Pantanal'!Y10)</f>
        <v>0</v>
      </c>
      <c r="Z10" s="62">
        <f>('1994-2002_Amazonia'!Z10+'1994-2002_Caatinga'!Z10+'1994-2002_Cerrado'!Z10+'1994-2002_MataAtlantica'!Z10+'1994-2002_Pampa'!Z10+'1994-2002_Pantanal'!Z10)</f>
        <v>0</v>
      </c>
      <c r="AA10" s="62">
        <f>('1994-2002_Amazonia'!AA10+'1994-2002_Caatinga'!AA10+'1994-2002_Cerrado'!AA10+'1994-2002_MataAtlantica'!AA10+'1994-2002_Pampa'!AA10+'1994-2002_Pantanal'!AA10)</f>
        <v>0</v>
      </c>
      <c r="AB10" s="62">
        <f>('1994-2002_Amazonia'!AB10+'1994-2002_Caatinga'!AB10+'1994-2002_Cerrado'!AB10+'1994-2002_MataAtlantica'!AB10+'1994-2002_Pampa'!AB10+'1994-2002_Pantanal'!AB10)</f>
        <v>0</v>
      </c>
      <c r="AC10" s="62">
        <f>('1994-2002_Amazonia'!AC10+'1994-2002_Caatinga'!AC10+'1994-2002_Cerrado'!AC10+'1994-2002_MataAtlantica'!AC10+'1994-2002_Pampa'!AC10+'1994-2002_Pantanal'!AC10)</f>
        <v>0</v>
      </c>
      <c r="AD10" s="11">
        <f t="shared" si="0"/>
        <v>0</v>
      </c>
      <c r="AE10" s="12">
        <f t="shared" si="1"/>
        <v>0</v>
      </c>
      <c r="AF10" s="3"/>
    </row>
    <row r="11" spans="1:32" ht="19.95" customHeight="1" x14ac:dyDescent="0.3">
      <c r="A11" s="25">
        <v>6</v>
      </c>
      <c r="B11" s="156" t="s">
        <v>65</v>
      </c>
      <c r="C11" s="40" t="s">
        <v>13</v>
      </c>
      <c r="D11" s="62">
        <f>('1994-2002_Amazonia'!D11+'1994-2002_Caatinga'!D11+'1994-2002_Cerrado'!D11+'1994-2002_MataAtlantica'!D11+'1994-2002_Pampa'!D11+'1994-2002_Pantanal'!D11)</f>
        <v>0</v>
      </c>
      <c r="E11" s="62">
        <f>('1994-2002_Amazonia'!E11+'1994-2002_Caatinga'!E11+'1994-2002_Cerrado'!E11+'1994-2002_MataAtlantica'!E11+'1994-2002_Pampa'!E11+'1994-2002_Pantanal'!E11)</f>
        <v>0</v>
      </c>
      <c r="F11" s="62">
        <f>('1994-2002_Amazonia'!F11+'1994-2002_Caatinga'!F11+'1994-2002_Cerrado'!F11+'1994-2002_MataAtlantica'!F11+'1994-2002_Pampa'!F11+'1994-2002_Pantanal'!F11)</f>
        <v>0</v>
      </c>
      <c r="G11" s="62">
        <f>('1994-2002_Amazonia'!G11+'1994-2002_Caatinga'!G11+'1994-2002_Cerrado'!G11+'1994-2002_MataAtlantica'!G11+'1994-2002_Pampa'!G11+'1994-2002_Pantanal'!G11)</f>
        <v>4132.8564062984105</v>
      </c>
      <c r="H11" s="62">
        <f>('1994-2002_Amazonia'!H11+'1994-2002_Caatinga'!H11+'1994-2002_Cerrado'!H11+'1994-2002_MataAtlantica'!H11+'1994-2002_Pampa'!H11+'1994-2002_Pantanal'!H11)</f>
        <v>0</v>
      </c>
      <c r="I11" s="63">
        <f>('1994-2002_Amazonia'!I11+'1994-2002_Caatinga'!I11+'1994-2002_Cerrado'!I11+'1994-2002_MataAtlantica'!I11+'1994-2002_Pampa'!I11+'1994-2002_Pantanal'!I11)</f>
        <v>0</v>
      </c>
      <c r="J11" s="64">
        <f>('1994-2002_Amazonia'!J11+'1994-2002_Caatinga'!J11+'1994-2002_Cerrado'!J11+'1994-2002_MataAtlantica'!J11+'1994-2002_Pampa'!J11+'1994-2002_Pantanal'!J11)</f>
        <v>0</v>
      </c>
      <c r="K11" s="64">
        <f>('1994-2002_Amazonia'!K11+'1994-2002_Caatinga'!K11+'1994-2002_Cerrado'!K11+'1994-2002_MataAtlantica'!K11+'1994-2002_Pampa'!K11+'1994-2002_Pantanal'!K11)</f>
        <v>6569.2223171821688</v>
      </c>
      <c r="L11" s="65">
        <f>('1994-2002_Amazonia'!L11+'1994-2002_Caatinga'!L11+'1994-2002_Cerrado'!L11+'1994-2002_MataAtlantica'!L11+'1994-2002_Pampa'!L11+'1994-2002_Pantanal'!L11)</f>
        <v>0</v>
      </c>
      <c r="M11" s="65">
        <f>('1994-2002_Amazonia'!M11+'1994-2002_Caatinga'!M11+'1994-2002_Cerrado'!M11+'1994-2002_MataAtlantica'!M11+'1994-2002_Pampa'!M11+'1994-2002_Pantanal'!M11)</f>
        <v>0</v>
      </c>
      <c r="N11" s="65">
        <f>('1994-2002_Amazonia'!N11+'1994-2002_Caatinga'!N11+'1994-2002_Cerrado'!N11+'1994-2002_MataAtlantica'!N11+'1994-2002_Pampa'!N11+'1994-2002_Pantanal'!N11)</f>
        <v>0</v>
      </c>
      <c r="O11" s="65">
        <f>('1994-2002_Amazonia'!O11+'1994-2002_Caatinga'!O11+'1994-2002_Cerrado'!O11+'1994-2002_MataAtlantica'!O11+'1994-2002_Pampa'!O11+'1994-2002_Pantanal'!O11)</f>
        <v>247844.48096542992</v>
      </c>
      <c r="P11" s="65">
        <f>('1994-2002_Amazonia'!P11+'1994-2002_Caatinga'!P11+'1994-2002_Cerrado'!P11+'1994-2002_MataAtlantica'!P11+'1994-2002_Pampa'!P11+'1994-2002_Pantanal'!P11)</f>
        <v>0</v>
      </c>
      <c r="Q11" s="62">
        <f>('1994-2002_Amazonia'!Q11+'1994-2002_Caatinga'!Q11+'1994-2002_Cerrado'!Q11+'1994-2002_MataAtlantica'!Q11+'1994-2002_Pampa'!Q11+'1994-2002_Pantanal'!Q11)</f>
        <v>60705.028643769627</v>
      </c>
      <c r="R11" s="62">
        <f>('1994-2002_Amazonia'!R11+'1994-2002_Caatinga'!R11+'1994-2002_Cerrado'!R11+'1994-2002_MataAtlantica'!R11+'1994-2002_Pampa'!R11+'1994-2002_Pantanal'!R11)</f>
        <v>0</v>
      </c>
      <c r="S11" s="62">
        <f>('1994-2002_Amazonia'!S11+'1994-2002_Caatinga'!S11+'1994-2002_Cerrado'!S11+'1994-2002_MataAtlantica'!S11+'1994-2002_Pampa'!S11+'1994-2002_Pantanal'!S11)</f>
        <v>0</v>
      </c>
      <c r="T11" s="62">
        <f>('1994-2002_Amazonia'!T11+'1994-2002_Caatinga'!T11+'1994-2002_Cerrado'!T11+'1994-2002_MataAtlantica'!T11+'1994-2002_Pampa'!T11+'1994-2002_Pantanal'!T11)</f>
        <v>3071.1878969108939</v>
      </c>
      <c r="U11" s="62">
        <f>('1994-2002_Amazonia'!U11+'1994-2002_Caatinga'!U11+'1994-2002_Cerrado'!U11+'1994-2002_MataAtlantica'!U11+'1994-2002_Pampa'!U11+'1994-2002_Pantanal'!U11)</f>
        <v>0</v>
      </c>
      <c r="V11" s="62">
        <f>('1994-2002_Amazonia'!V11+'1994-2002_Caatinga'!V11+'1994-2002_Cerrado'!V11+'1994-2002_MataAtlantica'!V11+'1994-2002_Pampa'!V11+'1994-2002_Pantanal'!V11)</f>
        <v>1272.0657075621143</v>
      </c>
      <c r="W11" s="62">
        <f>('1994-2002_Amazonia'!W11+'1994-2002_Caatinga'!W11+'1994-2002_Cerrado'!W11+'1994-2002_MataAtlantica'!W11+'1994-2002_Pampa'!W11+'1994-2002_Pantanal'!W11)</f>
        <v>0</v>
      </c>
      <c r="X11" s="62">
        <f>('1994-2002_Amazonia'!X11+'1994-2002_Caatinga'!X11+'1994-2002_Cerrado'!X11+'1994-2002_MataAtlantica'!X11+'1994-2002_Pampa'!X11+'1994-2002_Pantanal'!X11)</f>
        <v>0</v>
      </c>
      <c r="Y11" s="62">
        <f>('1994-2002_Amazonia'!Y11+'1994-2002_Caatinga'!Y11+'1994-2002_Cerrado'!Y11+'1994-2002_MataAtlantica'!Y11+'1994-2002_Pampa'!Y11+'1994-2002_Pantanal'!Y11)</f>
        <v>0</v>
      </c>
      <c r="Z11" s="62">
        <f>('1994-2002_Amazonia'!Z11+'1994-2002_Caatinga'!Z11+'1994-2002_Cerrado'!Z11+'1994-2002_MataAtlantica'!Z11+'1994-2002_Pampa'!Z11+'1994-2002_Pantanal'!Z11)</f>
        <v>0</v>
      </c>
      <c r="AA11" s="62">
        <f>('1994-2002_Amazonia'!AA11+'1994-2002_Caatinga'!AA11+'1994-2002_Cerrado'!AA11+'1994-2002_MataAtlantica'!AA11+'1994-2002_Pampa'!AA11+'1994-2002_Pantanal'!AA11)</f>
        <v>39.804282598801898</v>
      </c>
      <c r="AB11" s="62">
        <f>('1994-2002_Amazonia'!AB11+'1994-2002_Caatinga'!AB11+'1994-2002_Cerrado'!AB11+'1994-2002_MataAtlantica'!AB11+'1994-2002_Pampa'!AB11+'1994-2002_Pantanal'!AB11)</f>
        <v>44.813290131556002</v>
      </c>
      <c r="AC11" s="62">
        <f>('1994-2002_Amazonia'!AC11+'1994-2002_Caatinga'!AC11+'1994-2002_Cerrado'!AC11+'1994-2002_MataAtlantica'!AC11+'1994-2002_Pampa'!AC11+'1994-2002_Pantanal'!AC11)</f>
        <v>0</v>
      </c>
      <c r="AD11" s="11">
        <f t="shared" si="0"/>
        <v>323679.45950988348</v>
      </c>
      <c r="AE11" s="12">
        <f t="shared" si="1"/>
        <v>2.5055615956501454</v>
      </c>
      <c r="AF11" s="3"/>
    </row>
    <row r="12" spans="1:32" ht="19.95" customHeight="1" x14ac:dyDescent="0.3">
      <c r="A12" s="25">
        <v>7</v>
      </c>
      <c r="B12" s="156"/>
      <c r="C12" s="40" t="s">
        <v>14</v>
      </c>
      <c r="D12" s="62">
        <f>('1994-2002_Amazonia'!D12+'1994-2002_Caatinga'!D12+'1994-2002_Cerrado'!D12+'1994-2002_MataAtlantica'!D12+'1994-2002_Pampa'!D12+'1994-2002_Pantanal'!D12)</f>
        <v>0</v>
      </c>
      <c r="E12" s="62">
        <f>('1994-2002_Amazonia'!E12+'1994-2002_Caatinga'!E12+'1994-2002_Cerrado'!E12+'1994-2002_MataAtlantica'!E12+'1994-2002_Pampa'!E12+'1994-2002_Pantanal'!E12)</f>
        <v>0</v>
      </c>
      <c r="F12" s="62">
        <f>('1994-2002_Amazonia'!F12+'1994-2002_Caatinga'!F12+'1994-2002_Cerrado'!F12+'1994-2002_MataAtlantica'!F12+'1994-2002_Pampa'!F12+'1994-2002_Pantanal'!F12)</f>
        <v>0</v>
      </c>
      <c r="G12" s="62">
        <f>('1994-2002_Amazonia'!G12+'1994-2002_Caatinga'!G12+'1994-2002_Cerrado'!G12+'1994-2002_MataAtlantica'!G12+'1994-2002_Pampa'!G12+'1994-2002_Pantanal'!G12)</f>
        <v>3.0334990519851002</v>
      </c>
      <c r="H12" s="62">
        <f>('1994-2002_Amazonia'!H12+'1994-2002_Caatinga'!H12+'1994-2002_Cerrado'!H12+'1994-2002_MataAtlantica'!H12+'1994-2002_Pampa'!H12+'1994-2002_Pantanal'!H12)</f>
        <v>0</v>
      </c>
      <c r="I12" s="64">
        <f>('1994-2002_Amazonia'!I12+'1994-2002_Caatinga'!I12+'1994-2002_Cerrado'!I12+'1994-2002_MataAtlantica'!I12+'1994-2002_Pampa'!I12+'1994-2002_Pantanal'!I12)</f>
        <v>0</v>
      </c>
      <c r="J12" s="63">
        <f>('1994-2002_Amazonia'!J12+'1994-2002_Caatinga'!J12+'1994-2002_Cerrado'!J12+'1994-2002_MataAtlantica'!J12+'1994-2002_Pampa'!J12+'1994-2002_Pantanal'!J12)</f>
        <v>0</v>
      </c>
      <c r="K12" s="64">
        <f>('1994-2002_Amazonia'!K12+'1994-2002_Caatinga'!K12+'1994-2002_Cerrado'!K12+'1994-2002_MataAtlantica'!K12+'1994-2002_Pampa'!K12+'1994-2002_Pantanal'!K12)</f>
        <v>21.412308642122799</v>
      </c>
      <c r="L12" s="65">
        <f>('1994-2002_Amazonia'!L12+'1994-2002_Caatinga'!L12+'1994-2002_Cerrado'!L12+'1994-2002_MataAtlantica'!L12+'1994-2002_Pampa'!L12+'1994-2002_Pantanal'!L12)</f>
        <v>0</v>
      </c>
      <c r="M12" s="65">
        <f>('1994-2002_Amazonia'!M12+'1994-2002_Caatinga'!M12+'1994-2002_Cerrado'!M12+'1994-2002_MataAtlantica'!M12+'1994-2002_Pampa'!M12+'1994-2002_Pantanal'!M12)</f>
        <v>0</v>
      </c>
      <c r="N12" s="65">
        <f>('1994-2002_Amazonia'!N12+'1994-2002_Caatinga'!N12+'1994-2002_Cerrado'!N12+'1994-2002_MataAtlantica'!N12+'1994-2002_Pampa'!N12+'1994-2002_Pantanal'!N12)</f>
        <v>0</v>
      </c>
      <c r="O12" s="65">
        <f>('1994-2002_Amazonia'!O12+'1994-2002_Caatinga'!O12+'1994-2002_Cerrado'!O12+'1994-2002_MataAtlantica'!O12+'1994-2002_Pampa'!O12+'1994-2002_Pantanal'!O12)</f>
        <v>7211.3477027304816</v>
      </c>
      <c r="P12" s="65">
        <f>('1994-2002_Amazonia'!P12+'1994-2002_Caatinga'!P12+'1994-2002_Cerrado'!P12+'1994-2002_MataAtlantica'!P12+'1994-2002_Pampa'!P12+'1994-2002_Pantanal'!P12)</f>
        <v>0</v>
      </c>
      <c r="Q12" s="62">
        <f>('1994-2002_Amazonia'!Q12+'1994-2002_Caatinga'!Q12+'1994-2002_Cerrado'!Q12+'1994-2002_MataAtlantica'!Q12+'1994-2002_Pampa'!Q12+'1994-2002_Pantanal'!Q12)</f>
        <v>451.52519695283689</v>
      </c>
      <c r="R12" s="62">
        <f>('1994-2002_Amazonia'!R12+'1994-2002_Caatinga'!R12+'1994-2002_Cerrado'!R12+'1994-2002_MataAtlantica'!R12+'1994-2002_Pampa'!R12+'1994-2002_Pantanal'!R12)</f>
        <v>0</v>
      </c>
      <c r="S12" s="62">
        <f>('1994-2002_Amazonia'!S12+'1994-2002_Caatinga'!S12+'1994-2002_Cerrado'!S12+'1994-2002_MataAtlantica'!S12+'1994-2002_Pampa'!S12+'1994-2002_Pantanal'!S12)</f>
        <v>0</v>
      </c>
      <c r="T12" s="62">
        <f>('1994-2002_Amazonia'!T12+'1994-2002_Caatinga'!T12+'1994-2002_Cerrado'!T12+'1994-2002_MataAtlantica'!T12+'1994-2002_Pampa'!T12+'1994-2002_Pantanal'!T12)</f>
        <v>47.291253112430695</v>
      </c>
      <c r="U12" s="62">
        <f>('1994-2002_Amazonia'!U12+'1994-2002_Caatinga'!U12+'1994-2002_Cerrado'!U12+'1994-2002_MataAtlantica'!U12+'1994-2002_Pampa'!U12+'1994-2002_Pantanal'!U12)</f>
        <v>0</v>
      </c>
      <c r="V12" s="62">
        <f>('1994-2002_Amazonia'!V12+'1994-2002_Caatinga'!V12+'1994-2002_Cerrado'!V12+'1994-2002_MataAtlantica'!V12+'1994-2002_Pampa'!V12+'1994-2002_Pantanal'!V12)</f>
        <v>0</v>
      </c>
      <c r="W12" s="62">
        <f>('1994-2002_Amazonia'!W12+'1994-2002_Caatinga'!W12+'1994-2002_Cerrado'!W12+'1994-2002_MataAtlantica'!W12+'1994-2002_Pampa'!W12+'1994-2002_Pantanal'!W12)</f>
        <v>0</v>
      </c>
      <c r="X12" s="62">
        <f>('1994-2002_Amazonia'!X12+'1994-2002_Caatinga'!X12+'1994-2002_Cerrado'!X12+'1994-2002_MataAtlantica'!X12+'1994-2002_Pampa'!X12+'1994-2002_Pantanal'!X12)</f>
        <v>0</v>
      </c>
      <c r="Y12" s="62">
        <f>('1994-2002_Amazonia'!Y12+'1994-2002_Caatinga'!Y12+'1994-2002_Cerrado'!Y12+'1994-2002_MataAtlantica'!Y12+'1994-2002_Pampa'!Y12+'1994-2002_Pantanal'!Y12)</f>
        <v>0</v>
      </c>
      <c r="Z12" s="62">
        <f>('1994-2002_Amazonia'!Z12+'1994-2002_Caatinga'!Z12+'1994-2002_Cerrado'!Z12+'1994-2002_MataAtlantica'!Z12+'1994-2002_Pampa'!Z12+'1994-2002_Pantanal'!Z12)</f>
        <v>0</v>
      </c>
      <c r="AA12" s="62">
        <f>('1994-2002_Amazonia'!AA12+'1994-2002_Caatinga'!AA12+'1994-2002_Cerrado'!AA12+'1994-2002_MataAtlantica'!AA12+'1994-2002_Pampa'!AA12+'1994-2002_Pantanal'!AA12)</f>
        <v>5.1173726833199998E-2</v>
      </c>
      <c r="AB12" s="62">
        <f>('1994-2002_Amazonia'!AB12+'1994-2002_Caatinga'!AB12+'1994-2002_Cerrado'!AB12+'1994-2002_MataAtlantica'!AB12+'1994-2002_Pampa'!AB12+'1994-2002_Pantanal'!AB12)</f>
        <v>0</v>
      </c>
      <c r="AC12" s="62">
        <f>('1994-2002_Amazonia'!AC12+'1994-2002_Caatinga'!AC12+'1994-2002_Cerrado'!AC12+'1994-2002_MataAtlantica'!AC12+'1994-2002_Pampa'!AC12+'1994-2002_Pantanal'!AC12)</f>
        <v>0</v>
      </c>
      <c r="AD12" s="11">
        <f t="shared" si="0"/>
        <v>7734.6611342166907</v>
      </c>
      <c r="AE12" s="12">
        <f t="shared" si="1"/>
        <v>5.9873029702304549E-2</v>
      </c>
      <c r="AF12" s="3"/>
    </row>
    <row r="13" spans="1:32" ht="19.95" customHeight="1" x14ac:dyDescent="0.3">
      <c r="A13" s="25">
        <v>8</v>
      </c>
      <c r="B13" s="156"/>
      <c r="C13" s="40" t="s">
        <v>15</v>
      </c>
      <c r="D13" s="62">
        <f>('1994-2002_Amazonia'!D13+'1994-2002_Caatinga'!D13+'1994-2002_Cerrado'!D13+'1994-2002_MataAtlantica'!D13+'1994-2002_Pampa'!D13+'1994-2002_Pantanal'!D13)</f>
        <v>0</v>
      </c>
      <c r="E13" s="62">
        <f>('1994-2002_Amazonia'!E13+'1994-2002_Caatinga'!E13+'1994-2002_Cerrado'!E13+'1994-2002_MataAtlantica'!E13+'1994-2002_Pampa'!E13+'1994-2002_Pantanal'!E13)</f>
        <v>0</v>
      </c>
      <c r="F13" s="62">
        <f>('1994-2002_Amazonia'!F13+'1994-2002_Caatinga'!F13+'1994-2002_Cerrado'!F13+'1994-2002_MataAtlantica'!F13+'1994-2002_Pampa'!F13+'1994-2002_Pantanal'!F13)</f>
        <v>0</v>
      </c>
      <c r="G13" s="62">
        <f>('1994-2002_Amazonia'!G13+'1994-2002_Caatinga'!G13+'1994-2002_Cerrado'!G13+'1994-2002_MataAtlantica'!G13+'1994-2002_Pampa'!G13+'1994-2002_Pantanal'!G13)</f>
        <v>19.203819115173399</v>
      </c>
      <c r="H13" s="62">
        <f>('1994-2002_Amazonia'!H13+'1994-2002_Caatinga'!H13+'1994-2002_Cerrado'!H13+'1994-2002_MataAtlantica'!H13+'1994-2002_Pampa'!H13+'1994-2002_Pantanal'!H13)</f>
        <v>0</v>
      </c>
      <c r="I13" s="64">
        <f>('1994-2002_Amazonia'!I13+'1994-2002_Caatinga'!I13+'1994-2002_Cerrado'!I13+'1994-2002_MataAtlantica'!I13+'1994-2002_Pampa'!I13+'1994-2002_Pantanal'!I13)</f>
        <v>0</v>
      </c>
      <c r="J13" s="64">
        <f>('1994-2002_Amazonia'!J13+'1994-2002_Caatinga'!J13+'1994-2002_Cerrado'!J13+'1994-2002_MataAtlantica'!J13+'1994-2002_Pampa'!J13+'1994-2002_Pantanal'!J13)</f>
        <v>0</v>
      </c>
      <c r="K13" s="63">
        <f>('1994-2002_Amazonia'!K13+'1994-2002_Caatinga'!K13+'1994-2002_Cerrado'!K13+'1994-2002_MataAtlantica'!K13+'1994-2002_Pampa'!K13+'1994-2002_Pantanal'!K13)</f>
        <v>0</v>
      </c>
      <c r="L13" s="65">
        <f>('1994-2002_Amazonia'!L13+'1994-2002_Caatinga'!L13+'1994-2002_Cerrado'!L13+'1994-2002_MataAtlantica'!L13+'1994-2002_Pampa'!L13+'1994-2002_Pantanal'!L13)</f>
        <v>0</v>
      </c>
      <c r="M13" s="65">
        <f>('1994-2002_Amazonia'!M13+'1994-2002_Caatinga'!M13+'1994-2002_Cerrado'!M13+'1994-2002_MataAtlantica'!M13+'1994-2002_Pampa'!M13+'1994-2002_Pantanal'!M13)</f>
        <v>0</v>
      </c>
      <c r="N13" s="65">
        <f>('1994-2002_Amazonia'!N13+'1994-2002_Caatinga'!N13+'1994-2002_Cerrado'!N13+'1994-2002_MataAtlantica'!N13+'1994-2002_Pampa'!N13+'1994-2002_Pantanal'!N13)</f>
        <v>0</v>
      </c>
      <c r="O13" s="65">
        <f>('1994-2002_Amazonia'!O13+'1994-2002_Caatinga'!O13+'1994-2002_Cerrado'!O13+'1994-2002_MataAtlantica'!O13+'1994-2002_Pampa'!O13+'1994-2002_Pantanal'!O13)</f>
        <v>1254.9731119953899</v>
      </c>
      <c r="P13" s="65">
        <f>('1994-2002_Amazonia'!P13+'1994-2002_Caatinga'!P13+'1994-2002_Cerrado'!P13+'1994-2002_MataAtlantica'!P13+'1994-2002_Pampa'!P13+'1994-2002_Pantanal'!P13)</f>
        <v>0</v>
      </c>
      <c r="Q13" s="62">
        <f>('1994-2002_Amazonia'!Q13+'1994-2002_Caatinga'!Q13+'1994-2002_Cerrado'!Q13+'1994-2002_MataAtlantica'!Q13+'1994-2002_Pampa'!Q13+'1994-2002_Pantanal'!Q13)</f>
        <v>15.3112437596457</v>
      </c>
      <c r="R13" s="62">
        <f>('1994-2002_Amazonia'!R13+'1994-2002_Caatinga'!R13+'1994-2002_Cerrado'!R13+'1994-2002_MataAtlantica'!R13+'1994-2002_Pampa'!R13+'1994-2002_Pantanal'!R13)</f>
        <v>0</v>
      </c>
      <c r="S13" s="62">
        <f>('1994-2002_Amazonia'!S13+'1994-2002_Caatinga'!S13+'1994-2002_Cerrado'!S13+'1994-2002_MataAtlantica'!S13+'1994-2002_Pampa'!S13+'1994-2002_Pantanal'!S13)</f>
        <v>0</v>
      </c>
      <c r="T13" s="62">
        <f>('1994-2002_Amazonia'!T13+'1994-2002_Caatinga'!T13+'1994-2002_Cerrado'!T13+'1994-2002_MataAtlantica'!T13+'1994-2002_Pampa'!T13+'1994-2002_Pantanal'!T13)</f>
        <v>2.0281703010591001</v>
      </c>
      <c r="U13" s="62">
        <f>('1994-2002_Amazonia'!U13+'1994-2002_Caatinga'!U13+'1994-2002_Cerrado'!U13+'1994-2002_MataAtlantica'!U13+'1994-2002_Pampa'!U13+'1994-2002_Pantanal'!U13)</f>
        <v>0</v>
      </c>
      <c r="V13" s="62">
        <f>('1994-2002_Amazonia'!V13+'1994-2002_Caatinga'!V13+'1994-2002_Cerrado'!V13+'1994-2002_MataAtlantica'!V13+'1994-2002_Pampa'!V13+'1994-2002_Pantanal'!V13)</f>
        <v>0</v>
      </c>
      <c r="W13" s="62">
        <f>('1994-2002_Amazonia'!W13+'1994-2002_Caatinga'!W13+'1994-2002_Cerrado'!W13+'1994-2002_MataAtlantica'!W13+'1994-2002_Pampa'!W13+'1994-2002_Pantanal'!W13)</f>
        <v>0</v>
      </c>
      <c r="X13" s="62">
        <f>('1994-2002_Amazonia'!X13+'1994-2002_Caatinga'!X13+'1994-2002_Cerrado'!X13+'1994-2002_MataAtlantica'!X13+'1994-2002_Pampa'!X13+'1994-2002_Pantanal'!X13)</f>
        <v>0</v>
      </c>
      <c r="Y13" s="62">
        <f>('1994-2002_Amazonia'!Y13+'1994-2002_Caatinga'!Y13+'1994-2002_Cerrado'!Y13+'1994-2002_MataAtlantica'!Y13+'1994-2002_Pampa'!Y13+'1994-2002_Pantanal'!Y13)</f>
        <v>0</v>
      </c>
      <c r="Z13" s="62">
        <f>('1994-2002_Amazonia'!Z13+'1994-2002_Caatinga'!Z13+'1994-2002_Cerrado'!Z13+'1994-2002_MataAtlantica'!Z13+'1994-2002_Pampa'!Z13+'1994-2002_Pantanal'!Z13)</f>
        <v>0</v>
      </c>
      <c r="AA13" s="62">
        <f>('1994-2002_Amazonia'!AA13+'1994-2002_Caatinga'!AA13+'1994-2002_Cerrado'!AA13+'1994-2002_MataAtlantica'!AA13+'1994-2002_Pampa'!AA13+'1994-2002_Pantanal'!AA13)</f>
        <v>0.24024305911470001</v>
      </c>
      <c r="AB13" s="62">
        <f>('1994-2002_Amazonia'!AB13+'1994-2002_Caatinga'!AB13+'1994-2002_Cerrado'!AB13+'1994-2002_MataAtlantica'!AB13+'1994-2002_Pampa'!AB13+'1994-2002_Pantanal'!AB13)</f>
        <v>0</v>
      </c>
      <c r="AC13" s="62">
        <f>('1994-2002_Amazonia'!AC13+'1994-2002_Caatinga'!AC13+'1994-2002_Cerrado'!AC13+'1994-2002_MataAtlantica'!AC13+'1994-2002_Pampa'!AC13+'1994-2002_Pantanal'!AC13)</f>
        <v>0</v>
      </c>
      <c r="AD13" s="11">
        <f t="shared" si="0"/>
        <v>1291.7565882303829</v>
      </c>
      <c r="AE13" s="12">
        <f t="shared" si="1"/>
        <v>9.9993237238437671E-3</v>
      </c>
      <c r="AF13" s="3"/>
    </row>
    <row r="14" spans="1:32" ht="19.95" customHeight="1" x14ac:dyDescent="0.3">
      <c r="A14" s="25">
        <v>9</v>
      </c>
      <c r="B14" s="156"/>
      <c r="C14" s="41" t="s">
        <v>16</v>
      </c>
      <c r="D14" s="62">
        <f>('1994-2002_Amazonia'!D14+'1994-2002_Caatinga'!D14+'1994-2002_Cerrado'!D14+'1994-2002_MataAtlantica'!D14+'1994-2002_Pampa'!D14+'1994-2002_Pantanal'!D14)</f>
        <v>0</v>
      </c>
      <c r="E14" s="62">
        <f>('1994-2002_Amazonia'!E14+'1994-2002_Caatinga'!E14+'1994-2002_Cerrado'!E14+'1994-2002_MataAtlantica'!E14+'1994-2002_Pampa'!E14+'1994-2002_Pantanal'!E14)</f>
        <v>0</v>
      </c>
      <c r="F14" s="62">
        <f>('1994-2002_Amazonia'!F14+'1994-2002_Caatinga'!F14+'1994-2002_Cerrado'!F14+'1994-2002_MataAtlantica'!F14+'1994-2002_Pampa'!F14+'1994-2002_Pantanal'!F14)</f>
        <v>0</v>
      </c>
      <c r="G14" s="62">
        <f>('1994-2002_Amazonia'!G14+'1994-2002_Caatinga'!G14+'1994-2002_Cerrado'!G14+'1994-2002_MataAtlantica'!G14+'1994-2002_Pampa'!G14+'1994-2002_Pantanal'!G14)</f>
        <v>1125.7317695707061</v>
      </c>
      <c r="H14" s="62">
        <f>('1994-2002_Amazonia'!H14+'1994-2002_Caatinga'!H14+'1994-2002_Cerrado'!H14+'1994-2002_MataAtlantica'!H14+'1994-2002_Pampa'!H14+'1994-2002_Pantanal'!H14)</f>
        <v>0</v>
      </c>
      <c r="I14" s="65">
        <f>('1994-2002_Amazonia'!I14+'1994-2002_Caatinga'!I14+'1994-2002_Cerrado'!I14+'1994-2002_MataAtlantica'!I14+'1994-2002_Pampa'!I14+'1994-2002_Pantanal'!I14)</f>
        <v>0</v>
      </c>
      <c r="J14" s="65">
        <f>('1994-2002_Amazonia'!J14+'1994-2002_Caatinga'!J14+'1994-2002_Cerrado'!J14+'1994-2002_MataAtlantica'!J14+'1994-2002_Pampa'!J14+'1994-2002_Pantanal'!J14)</f>
        <v>0</v>
      </c>
      <c r="K14" s="65">
        <f>('1994-2002_Amazonia'!K14+'1994-2002_Caatinga'!K14+'1994-2002_Cerrado'!K14+'1994-2002_MataAtlantica'!K14+'1994-2002_Pampa'!K14+'1994-2002_Pantanal'!K14)</f>
        <v>0</v>
      </c>
      <c r="L14" s="66">
        <f>('1994-2002_Amazonia'!L14+'1994-2002_Caatinga'!L14+'1994-2002_Cerrado'!L14+'1994-2002_MataAtlantica'!L14+'1994-2002_Pampa'!L14+'1994-2002_Pantanal'!L14)</f>
        <v>0</v>
      </c>
      <c r="M14" s="67">
        <f>('1994-2002_Amazonia'!M14+'1994-2002_Caatinga'!M14+'1994-2002_Cerrado'!M14+'1994-2002_MataAtlantica'!M14+'1994-2002_Pampa'!M14+'1994-2002_Pantanal'!M14)</f>
        <v>0</v>
      </c>
      <c r="N14" s="67">
        <f>('1994-2002_Amazonia'!N14+'1994-2002_Caatinga'!N14+'1994-2002_Cerrado'!N14+'1994-2002_MataAtlantica'!N14+'1994-2002_Pampa'!N14+'1994-2002_Pantanal'!N14)</f>
        <v>566.67527222907199</v>
      </c>
      <c r="O14" s="67">
        <f>('1994-2002_Amazonia'!O14+'1994-2002_Caatinga'!O14+'1994-2002_Cerrado'!O14+'1994-2002_MataAtlantica'!O14+'1994-2002_Pampa'!O14+'1994-2002_Pantanal'!O14)</f>
        <v>37931.594579700599</v>
      </c>
      <c r="P14" s="67">
        <f>('1994-2002_Amazonia'!P14+'1994-2002_Caatinga'!P14+'1994-2002_Cerrado'!P14+'1994-2002_MataAtlantica'!P14+'1994-2002_Pampa'!P14+'1994-2002_Pantanal'!P14)</f>
        <v>0</v>
      </c>
      <c r="Q14" s="62">
        <f>('1994-2002_Amazonia'!Q14+'1994-2002_Caatinga'!Q14+'1994-2002_Cerrado'!Q14+'1994-2002_MataAtlantica'!Q14+'1994-2002_Pampa'!Q14+'1994-2002_Pantanal'!Q14)</f>
        <v>24106.359256941501</v>
      </c>
      <c r="R14" s="62">
        <f>('1994-2002_Amazonia'!R14+'1994-2002_Caatinga'!R14+'1994-2002_Cerrado'!R14+'1994-2002_MataAtlantica'!R14+'1994-2002_Pampa'!R14+'1994-2002_Pantanal'!R14)</f>
        <v>0</v>
      </c>
      <c r="S14" s="62">
        <f>('1994-2002_Amazonia'!S14+'1994-2002_Caatinga'!S14+'1994-2002_Cerrado'!S14+'1994-2002_MataAtlantica'!S14+'1994-2002_Pampa'!S14+'1994-2002_Pantanal'!S14)</f>
        <v>0</v>
      </c>
      <c r="T14" s="62">
        <f>('1994-2002_Amazonia'!T14+'1994-2002_Caatinga'!T14+'1994-2002_Cerrado'!T14+'1994-2002_MataAtlantica'!T14+'1994-2002_Pampa'!T14+'1994-2002_Pantanal'!T14)</f>
        <v>170.69952494521041</v>
      </c>
      <c r="U14" s="62">
        <f>('1994-2002_Amazonia'!U14+'1994-2002_Caatinga'!U14+'1994-2002_Cerrado'!U14+'1994-2002_MataAtlantica'!U14+'1994-2002_Pampa'!U14+'1994-2002_Pantanal'!U14)</f>
        <v>0</v>
      </c>
      <c r="V14" s="62">
        <f>('1994-2002_Amazonia'!V14+'1994-2002_Caatinga'!V14+'1994-2002_Cerrado'!V14+'1994-2002_MataAtlantica'!V14+'1994-2002_Pampa'!V14+'1994-2002_Pantanal'!V14)</f>
        <v>49.844424503386499</v>
      </c>
      <c r="W14" s="62">
        <f>('1994-2002_Amazonia'!W14+'1994-2002_Caatinga'!W14+'1994-2002_Cerrado'!W14+'1994-2002_MataAtlantica'!W14+'1994-2002_Pampa'!W14+'1994-2002_Pantanal'!W14)</f>
        <v>0</v>
      </c>
      <c r="X14" s="62">
        <f>('1994-2002_Amazonia'!X14+'1994-2002_Caatinga'!X14+'1994-2002_Cerrado'!X14+'1994-2002_MataAtlantica'!X14+'1994-2002_Pampa'!X14+'1994-2002_Pantanal'!X14)</f>
        <v>0</v>
      </c>
      <c r="Y14" s="62">
        <f>('1994-2002_Amazonia'!Y14+'1994-2002_Caatinga'!Y14+'1994-2002_Cerrado'!Y14+'1994-2002_MataAtlantica'!Y14+'1994-2002_Pampa'!Y14+'1994-2002_Pantanal'!Y14)</f>
        <v>0</v>
      </c>
      <c r="Z14" s="62">
        <f>('1994-2002_Amazonia'!Z14+'1994-2002_Caatinga'!Z14+'1994-2002_Cerrado'!Z14+'1994-2002_MataAtlantica'!Z14+'1994-2002_Pampa'!Z14+'1994-2002_Pantanal'!Z14)</f>
        <v>0</v>
      </c>
      <c r="AA14" s="62">
        <f>('1994-2002_Amazonia'!AA14+'1994-2002_Caatinga'!AA14+'1994-2002_Cerrado'!AA14+'1994-2002_MataAtlantica'!AA14+'1994-2002_Pampa'!AA14+'1994-2002_Pantanal'!AA14)</f>
        <v>24.828712078085299</v>
      </c>
      <c r="AB14" s="62">
        <f>('1994-2002_Amazonia'!AB14+'1994-2002_Caatinga'!AB14+'1994-2002_Cerrado'!AB14+'1994-2002_MataAtlantica'!AB14+'1994-2002_Pampa'!AB14+'1994-2002_Pantanal'!AB14)</f>
        <v>10.037385650861401</v>
      </c>
      <c r="AC14" s="62">
        <f>('1994-2002_Amazonia'!AC14+'1994-2002_Caatinga'!AC14+'1994-2002_Cerrado'!AC14+'1994-2002_MataAtlantica'!AC14+'1994-2002_Pampa'!AC14+'1994-2002_Pantanal'!AC14)</f>
        <v>0</v>
      </c>
      <c r="AD14" s="11">
        <f t="shared" si="0"/>
        <v>63985.770925619421</v>
      </c>
      <c r="AE14" s="12">
        <f t="shared" si="1"/>
        <v>0.49530572790147759</v>
      </c>
      <c r="AF14" s="3"/>
    </row>
    <row r="15" spans="1:32" ht="19.95" customHeight="1" x14ac:dyDescent="0.3">
      <c r="A15" s="25">
        <v>10</v>
      </c>
      <c r="B15" s="156"/>
      <c r="C15" s="41" t="s">
        <v>17</v>
      </c>
      <c r="D15" s="62">
        <f>('1994-2002_Amazonia'!D15+'1994-2002_Caatinga'!D15+'1994-2002_Cerrado'!D15+'1994-2002_MataAtlantica'!D15+'1994-2002_Pampa'!D15+'1994-2002_Pantanal'!D15)</f>
        <v>0</v>
      </c>
      <c r="E15" s="62">
        <f>('1994-2002_Amazonia'!E15+'1994-2002_Caatinga'!E15+'1994-2002_Cerrado'!E15+'1994-2002_MataAtlantica'!E15+'1994-2002_Pampa'!E15+'1994-2002_Pantanal'!E15)</f>
        <v>0</v>
      </c>
      <c r="F15" s="62">
        <f>('1994-2002_Amazonia'!F15+'1994-2002_Caatinga'!F15+'1994-2002_Cerrado'!F15+'1994-2002_MataAtlantica'!F15+'1994-2002_Pampa'!F15+'1994-2002_Pantanal'!F15)</f>
        <v>0</v>
      </c>
      <c r="G15" s="62">
        <f>('1994-2002_Amazonia'!G15+'1994-2002_Caatinga'!G15+'1994-2002_Cerrado'!G15+'1994-2002_MataAtlantica'!G15+'1994-2002_Pampa'!G15+'1994-2002_Pantanal'!G15)</f>
        <v>32.625717585360299</v>
      </c>
      <c r="H15" s="62">
        <f>('1994-2002_Amazonia'!H15+'1994-2002_Caatinga'!H15+'1994-2002_Cerrado'!H15+'1994-2002_MataAtlantica'!H15+'1994-2002_Pampa'!H15+'1994-2002_Pantanal'!H15)</f>
        <v>0</v>
      </c>
      <c r="I15" s="65">
        <f>('1994-2002_Amazonia'!I15+'1994-2002_Caatinga'!I15+'1994-2002_Cerrado'!I15+'1994-2002_MataAtlantica'!I15+'1994-2002_Pampa'!I15+'1994-2002_Pantanal'!I15)</f>
        <v>0</v>
      </c>
      <c r="J15" s="65">
        <f>('1994-2002_Amazonia'!J15+'1994-2002_Caatinga'!J15+'1994-2002_Cerrado'!J15+'1994-2002_MataAtlantica'!J15+'1994-2002_Pampa'!J15+'1994-2002_Pantanal'!J15)</f>
        <v>0</v>
      </c>
      <c r="K15" s="65">
        <f>('1994-2002_Amazonia'!K15+'1994-2002_Caatinga'!K15+'1994-2002_Cerrado'!K15+'1994-2002_MataAtlantica'!K15+'1994-2002_Pampa'!K15+'1994-2002_Pantanal'!K15)</f>
        <v>0</v>
      </c>
      <c r="L15" s="67">
        <f>('1994-2002_Amazonia'!L15+'1994-2002_Caatinga'!L15+'1994-2002_Cerrado'!L15+'1994-2002_MataAtlantica'!L15+'1994-2002_Pampa'!L15+'1994-2002_Pantanal'!L15)</f>
        <v>0</v>
      </c>
      <c r="M15" s="66">
        <f>('1994-2002_Amazonia'!M15+'1994-2002_Caatinga'!M15+'1994-2002_Cerrado'!M15+'1994-2002_MataAtlantica'!M15+'1994-2002_Pampa'!M15+'1994-2002_Pantanal'!M15)</f>
        <v>0</v>
      </c>
      <c r="N15" s="67">
        <f>('1994-2002_Amazonia'!N15+'1994-2002_Caatinga'!N15+'1994-2002_Cerrado'!N15+'1994-2002_MataAtlantica'!N15+'1994-2002_Pampa'!N15+'1994-2002_Pantanal'!N15)</f>
        <v>6.5654184060171001</v>
      </c>
      <c r="O15" s="67">
        <f>('1994-2002_Amazonia'!O15+'1994-2002_Caatinga'!O15+'1994-2002_Cerrado'!O15+'1994-2002_MataAtlantica'!O15+'1994-2002_Pampa'!O15+'1994-2002_Pantanal'!O15)</f>
        <v>350.45623628587231</v>
      </c>
      <c r="P15" s="67">
        <f>('1994-2002_Amazonia'!P15+'1994-2002_Caatinga'!P15+'1994-2002_Cerrado'!P15+'1994-2002_MataAtlantica'!P15+'1994-2002_Pampa'!P15+'1994-2002_Pantanal'!P15)</f>
        <v>0</v>
      </c>
      <c r="Q15" s="62">
        <f>('1994-2002_Amazonia'!Q15+'1994-2002_Caatinga'!Q15+'1994-2002_Cerrado'!Q15+'1994-2002_MataAtlantica'!Q15+'1994-2002_Pampa'!Q15+'1994-2002_Pantanal'!Q15)</f>
        <v>132.1078282798664</v>
      </c>
      <c r="R15" s="62">
        <f>('1994-2002_Amazonia'!R15+'1994-2002_Caatinga'!R15+'1994-2002_Cerrado'!R15+'1994-2002_MataAtlantica'!R15+'1994-2002_Pampa'!R15+'1994-2002_Pantanal'!R15)</f>
        <v>0</v>
      </c>
      <c r="S15" s="62">
        <f>('1994-2002_Amazonia'!S15+'1994-2002_Caatinga'!S15+'1994-2002_Cerrado'!S15+'1994-2002_MataAtlantica'!S15+'1994-2002_Pampa'!S15+'1994-2002_Pantanal'!S15)</f>
        <v>0</v>
      </c>
      <c r="T15" s="62">
        <f>('1994-2002_Amazonia'!T15+'1994-2002_Caatinga'!T15+'1994-2002_Cerrado'!T15+'1994-2002_MataAtlantica'!T15+'1994-2002_Pampa'!T15+'1994-2002_Pantanal'!T15)</f>
        <v>13.9585765699152</v>
      </c>
      <c r="U15" s="62">
        <f>('1994-2002_Amazonia'!U15+'1994-2002_Caatinga'!U15+'1994-2002_Cerrado'!U15+'1994-2002_MataAtlantica'!U15+'1994-2002_Pampa'!U15+'1994-2002_Pantanal'!U15)</f>
        <v>0</v>
      </c>
      <c r="V15" s="62">
        <f>('1994-2002_Amazonia'!V15+'1994-2002_Caatinga'!V15+'1994-2002_Cerrado'!V15+'1994-2002_MataAtlantica'!V15+'1994-2002_Pampa'!V15+'1994-2002_Pantanal'!V15)</f>
        <v>0.12623018670540001</v>
      </c>
      <c r="W15" s="62">
        <f>('1994-2002_Amazonia'!W15+'1994-2002_Caatinga'!W15+'1994-2002_Cerrado'!W15+'1994-2002_MataAtlantica'!W15+'1994-2002_Pampa'!W15+'1994-2002_Pantanal'!W15)</f>
        <v>0</v>
      </c>
      <c r="X15" s="62">
        <f>('1994-2002_Amazonia'!X15+'1994-2002_Caatinga'!X15+'1994-2002_Cerrado'!X15+'1994-2002_MataAtlantica'!X15+'1994-2002_Pampa'!X15+'1994-2002_Pantanal'!X15)</f>
        <v>0</v>
      </c>
      <c r="Y15" s="62">
        <f>('1994-2002_Amazonia'!Y15+'1994-2002_Caatinga'!Y15+'1994-2002_Cerrado'!Y15+'1994-2002_MataAtlantica'!Y15+'1994-2002_Pampa'!Y15+'1994-2002_Pantanal'!Y15)</f>
        <v>0</v>
      </c>
      <c r="Z15" s="62">
        <f>('1994-2002_Amazonia'!Z15+'1994-2002_Caatinga'!Z15+'1994-2002_Cerrado'!Z15+'1994-2002_MataAtlantica'!Z15+'1994-2002_Pampa'!Z15+'1994-2002_Pantanal'!Z15)</f>
        <v>0</v>
      </c>
      <c r="AA15" s="62">
        <f>('1994-2002_Amazonia'!AA15+'1994-2002_Caatinga'!AA15+'1994-2002_Cerrado'!AA15+'1994-2002_MataAtlantica'!AA15+'1994-2002_Pampa'!AA15+'1994-2002_Pantanal'!AA15)</f>
        <v>24.006654881764199</v>
      </c>
      <c r="AB15" s="62">
        <f>('1994-2002_Amazonia'!AB15+'1994-2002_Caatinga'!AB15+'1994-2002_Cerrado'!AB15+'1994-2002_MataAtlantica'!AB15+'1994-2002_Pampa'!AB15+'1994-2002_Pantanal'!AB15)</f>
        <v>0</v>
      </c>
      <c r="AC15" s="62">
        <f>('1994-2002_Amazonia'!AC15+'1994-2002_Caatinga'!AC15+'1994-2002_Cerrado'!AC15+'1994-2002_MataAtlantica'!AC15+'1994-2002_Pampa'!AC15+'1994-2002_Pantanal'!AC15)</f>
        <v>0</v>
      </c>
      <c r="AD15" s="11">
        <f t="shared" si="0"/>
        <v>559.84666219550081</v>
      </c>
      <c r="AE15" s="12">
        <f t="shared" si="1"/>
        <v>4.3337019234213564E-3</v>
      </c>
      <c r="AF15" s="3"/>
    </row>
    <row r="16" spans="1:32" ht="19.95" customHeight="1" x14ac:dyDescent="0.3">
      <c r="A16" s="25">
        <v>11</v>
      </c>
      <c r="B16" s="156"/>
      <c r="C16" s="41" t="s">
        <v>48</v>
      </c>
      <c r="D16" s="62">
        <f>('1994-2002_Amazonia'!D16+'1994-2002_Caatinga'!D16+'1994-2002_Cerrado'!D16+'1994-2002_MataAtlantica'!D16+'1994-2002_Pampa'!D16+'1994-2002_Pantanal'!D16)</f>
        <v>0</v>
      </c>
      <c r="E16" s="62">
        <f>('1994-2002_Amazonia'!E16+'1994-2002_Caatinga'!E16+'1994-2002_Cerrado'!E16+'1994-2002_MataAtlantica'!E16+'1994-2002_Pampa'!E16+'1994-2002_Pantanal'!E16)</f>
        <v>0</v>
      </c>
      <c r="F16" s="62">
        <f>('1994-2002_Amazonia'!F16+'1994-2002_Caatinga'!F16+'1994-2002_Cerrado'!F16+'1994-2002_MataAtlantica'!F16+'1994-2002_Pampa'!F16+'1994-2002_Pantanal'!F16)</f>
        <v>0</v>
      </c>
      <c r="G16" s="62">
        <f>('1994-2002_Amazonia'!G16+'1994-2002_Caatinga'!G16+'1994-2002_Cerrado'!G16+'1994-2002_MataAtlantica'!G16+'1994-2002_Pampa'!G16+'1994-2002_Pantanal'!G16)</f>
        <v>0</v>
      </c>
      <c r="H16" s="62">
        <f>('1994-2002_Amazonia'!H16+'1994-2002_Caatinga'!H16+'1994-2002_Cerrado'!H16+'1994-2002_MataAtlantica'!H16+'1994-2002_Pampa'!H16+'1994-2002_Pantanal'!H16)</f>
        <v>0</v>
      </c>
      <c r="I16" s="65">
        <f>('1994-2002_Amazonia'!I16+'1994-2002_Caatinga'!I16+'1994-2002_Cerrado'!I16+'1994-2002_MataAtlantica'!I16+'1994-2002_Pampa'!I16+'1994-2002_Pantanal'!I16)</f>
        <v>0</v>
      </c>
      <c r="J16" s="65">
        <f>('1994-2002_Amazonia'!J16+'1994-2002_Caatinga'!J16+'1994-2002_Cerrado'!J16+'1994-2002_MataAtlantica'!J16+'1994-2002_Pampa'!J16+'1994-2002_Pantanal'!J16)</f>
        <v>0</v>
      </c>
      <c r="K16" s="65">
        <f>('1994-2002_Amazonia'!K16+'1994-2002_Caatinga'!K16+'1994-2002_Cerrado'!K16+'1994-2002_MataAtlantica'!K16+'1994-2002_Pampa'!K16+'1994-2002_Pantanal'!K16)</f>
        <v>0</v>
      </c>
      <c r="L16" s="67">
        <f>('1994-2002_Amazonia'!L16+'1994-2002_Caatinga'!L16+'1994-2002_Cerrado'!L16+'1994-2002_MataAtlantica'!L16+'1994-2002_Pampa'!L16+'1994-2002_Pantanal'!L16)</f>
        <v>0</v>
      </c>
      <c r="M16" s="67">
        <f>('1994-2002_Amazonia'!M16+'1994-2002_Caatinga'!M16+'1994-2002_Cerrado'!M16+'1994-2002_MataAtlantica'!M16+'1994-2002_Pampa'!M16+'1994-2002_Pantanal'!M16)</f>
        <v>0</v>
      </c>
      <c r="N16" s="66">
        <f>('1994-2002_Amazonia'!N16+'1994-2002_Caatinga'!N16+'1994-2002_Cerrado'!N16+'1994-2002_MataAtlantica'!N16+'1994-2002_Pampa'!N16+'1994-2002_Pantanal'!N16)</f>
        <v>0</v>
      </c>
      <c r="O16" s="67">
        <f>('1994-2002_Amazonia'!O16+'1994-2002_Caatinga'!O16+'1994-2002_Cerrado'!O16+'1994-2002_MataAtlantica'!O16+'1994-2002_Pampa'!O16+'1994-2002_Pantanal'!O16)</f>
        <v>205.58177889118301</v>
      </c>
      <c r="P16" s="67">
        <f>('1994-2002_Amazonia'!P16+'1994-2002_Caatinga'!P16+'1994-2002_Cerrado'!P16+'1994-2002_MataAtlantica'!P16+'1994-2002_Pampa'!P16+'1994-2002_Pantanal'!P16)</f>
        <v>0</v>
      </c>
      <c r="Q16" s="62">
        <f>('1994-2002_Amazonia'!Q16+'1994-2002_Caatinga'!Q16+'1994-2002_Cerrado'!Q16+'1994-2002_MataAtlantica'!Q16+'1994-2002_Pampa'!Q16+'1994-2002_Pantanal'!Q16)</f>
        <v>0</v>
      </c>
      <c r="R16" s="62">
        <f>('1994-2002_Amazonia'!R16+'1994-2002_Caatinga'!R16+'1994-2002_Cerrado'!R16+'1994-2002_MataAtlantica'!R16+'1994-2002_Pampa'!R16+'1994-2002_Pantanal'!R16)</f>
        <v>0</v>
      </c>
      <c r="S16" s="62">
        <f>('1994-2002_Amazonia'!S16+'1994-2002_Caatinga'!S16+'1994-2002_Cerrado'!S16+'1994-2002_MataAtlantica'!S16+'1994-2002_Pampa'!S16+'1994-2002_Pantanal'!S16)</f>
        <v>0</v>
      </c>
      <c r="T16" s="62">
        <f>('1994-2002_Amazonia'!T16+'1994-2002_Caatinga'!T16+'1994-2002_Cerrado'!T16+'1994-2002_MataAtlantica'!T16+'1994-2002_Pampa'!T16+'1994-2002_Pantanal'!T16)</f>
        <v>0</v>
      </c>
      <c r="U16" s="62">
        <f>('1994-2002_Amazonia'!U16+'1994-2002_Caatinga'!U16+'1994-2002_Cerrado'!U16+'1994-2002_MataAtlantica'!U16+'1994-2002_Pampa'!U16+'1994-2002_Pantanal'!U16)</f>
        <v>0</v>
      </c>
      <c r="V16" s="62">
        <f>('1994-2002_Amazonia'!V16+'1994-2002_Caatinga'!V16+'1994-2002_Cerrado'!V16+'1994-2002_MataAtlantica'!V16+'1994-2002_Pampa'!V16+'1994-2002_Pantanal'!V16)</f>
        <v>0</v>
      </c>
      <c r="W16" s="62">
        <f>('1994-2002_Amazonia'!W16+'1994-2002_Caatinga'!W16+'1994-2002_Cerrado'!W16+'1994-2002_MataAtlantica'!W16+'1994-2002_Pampa'!W16+'1994-2002_Pantanal'!W16)</f>
        <v>0</v>
      </c>
      <c r="X16" s="62">
        <f>('1994-2002_Amazonia'!X16+'1994-2002_Caatinga'!X16+'1994-2002_Cerrado'!X16+'1994-2002_MataAtlantica'!X16+'1994-2002_Pampa'!X16+'1994-2002_Pantanal'!X16)</f>
        <v>0</v>
      </c>
      <c r="Y16" s="62">
        <f>('1994-2002_Amazonia'!Y16+'1994-2002_Caatinga'!Y16+'1994-2002_Cerrado'!Y16+'1994-2002_MataAtlantica'!Y16+'1994-2002_Pampa'!Y16+'1994-2002_Pantanal'!Y16)</f>
        <v>0</v>
      </c>
      <c r="Z16" s="62">
        <f>('1994-2002_Amazonia'!Z16+'1994-2002_Caatinga'!Z16+'1994-2002_Cerrado'!Z16+'1994-2002_MataAtlantica'!Z16+'1994-2002_Pampa'!Z16+'1994-2002_Pantanal'!Z16)</f>
        <v>0</v>
      </c>
      <c r="AA16" s="62">
        <f>('1994-2002_Amazonia'!AA16+'1994-2002_Caatinga'!AA16+'1994-2002_Cerrado'!AA16+'1994-2002_MataAtlantica'!AA16+'1994-2002_Pampa'!AA16+'1994-2002_Pantanal'!AA16)</f>
        <v>0</v>
      </c>
      <c r="AB16" s="62">
        <f>('1994-2002_Amazonia'!AB16+'1994-2002_Caatinga'!AB16+'1994-2002_Cerrado'!AB16+'1994-2002_MataAtlantica'!AB16+'1994-2002_Pampa'!AB16+'1994-2002_Pantanal'!AB16)</f>
        <v>0</v>
      </c>
      <c r="AC16" s="62">
        <f>('1994-2002_Amazonia'!AC16+'1994-2002_Caatinga'!AC16+'1994-2002_Cerrado'!AC16+'1994-2002_MataAtlantica'!AC16+'1994-2002_Pampa'!AC16+'1994-2002_Pantanal'!AC16)</f>
        <v>0</v>
      </c>
      <c r="AD16" s="11">
        <f t="shared" si="0"/>
        <v>205.58177889118301</v>
      </c>
      <c r="AE16" s="12">
        <f t="shared" si="1"/>
        <v>1.5913824458776305E-3</v>
      </c>
      <c r="AF16" s="3"/>
    </row>
    <row r="17" spans="1:32" ht="19.95" customHeight="1" x14ac:dyDescent="0.3">
      <c r="A17" s="25">
        <v>12</v>
      </c>
      <c r="B17" s="156"/>
      <c r="C17" s="41" t="s">
        <v>49</v>
      </c>
      <c r="D17" s="62">
        <f>('1994-2002_Amazonia'!D17+'1994-2002_Caatinga'!D17+'1994-2002_Cerrado'!D17+'1994-2002_MataAtlantica'!D17+'1994-2002_Pampa'!D17+'1994-2002_Pantanal'!D17)</f>
        <v>0</v>
      </c>
      <c r="E17" s="62">
        <f>('1994-2002_Amazonia'!E17+'1994-2002_Caatinga'!E17+'1994-2002_Cerrado'!E17+'1994-2002_MataAtlantica'!E17+'1994-2002_Pampa'!E17+'1994-2002_Pantanal'!E17)</f>
        <v>0</v>
      </c>
      <c r="F17" s="62">
        <f>('1994-2002_Amazonia'!F17+'1994-2002_Caatinga'!F17+'1994-2002_Cerrado'!F17+'1994-2002_MataAtlantica'!F17+'1994-2002_Pampa'!F17+'1994-2002_Pantanal'!F17)</f>
        <v>104132.2455438436</v>
      </c>
      <c r="G17" s="62">
        <f>('1994-2002_Amazonia'!G17+'1994-2002_Caatinga'!G17+'1994-2002_Cerrado'!G17+'1994-2002_MataAtlantica'!G17+'1994-2002_Pampa'!G17+'1994-2002_Pantanal'!G17)</f>
        <v>8378.6374276439637</v>
      </c>
      <c r="H17" s="62">
        <f>('1994-2002_Amazonia'!H17+'1994-2002_Caatinga'!H17+'1994-2002_Cerrado'!H17+'1994-2002_MataAtlantica'!H17+'1994-2002_Pampa'!H17+'1994-2002_Pantanal'!H17)</f>
        <v>0</v>
      </c>
      <c r="I17" s="65">
        <f>('1994-2002_Amazonia'!I17+'1994-2002_Caatinga'!I17+'1994-2002_Cerrado'!I17+'1994-2002_MataAtlantica'!I17+'1994-2002_Pampa'!I17+'1994-2002_Pantanal'!I17)</f>
        <v>0</v>
      </c>
      <c r="J17" s="65">
        <f>('1994-2002_Amazonia'!J17+'1994-2002_Caatinga'!J17+'1994-2002_Cerrado'!J17+'1994-2002_MataAtlantica'!J17+'1994-2002_Pampa'!J17+'1994-2002_Pantanal'!J17)</f>
        <v>0</v>
      </c>
      <c r="K17" s="65">
        <f>('1994-2002_Amazonia'!K17+'1994-2002_Caatinga'!K17+'1994-2002_Cerrado'!K17+'1994-2002_MataAtlantica'!K17+'1994-2002_Pampa'!K17+'1994-2002_Pantanal'!K17)</f>
        <v>3872.3286825127593</v>
      </c>
      <c r="L17" s="67">
        <f>('1994-2002_Amazonia'!L17+'1994-2002_Caatinga'!L17+'1994-2002_Cerrado'!L17+'1994-2002_MataAtlantica'!L17+'1994-2002_Pampa'!L17+'1994-2002_Pantanal'!L17)</f>
        <v>0</v>
      </c>
      <c r="M17" s="67">
        <f>('1994-2002_Amazonia'!M17+'1994-2002_Caatinga'!M17+'1994-2002_Cerrado'!M17+'1994-2002_MataAtlantica'!M17+'1994-2002_Pampa'!M17+'1994-2002_Pantanal'!M17)</f>
        <v>0</v>
      </c>
      <c r="N17" s="67">
        <f>('1994-2002_Amazonia'!N17+'1994-2002_Caatinga'!N17+'1994-2002_Cerrado'!N17+'1994-2002_MataAtlantica'!N17+'1994-2002_Pampa'!N17+'1994-2002_Pantanal'!N17)</f>
        <v>4541.0370285091067</v>
      </c>
      <c r="O17" s="66">
        <f>('1994-2002_Amazonia'!O17+'1994-2002_Caatinga'!O17+'1994-2002_Cerrado'!O17+'1994-2002_MataAtlantica'!O17+'1994-2002_Pampa'!O17+'1994-2002_Pantanal'!O17)</f>
        <v>0</v>
      </c>
      <c r="P17" s="67">
        <f>('1994-2002_Amazonia'!P17+'1994-2002_Caatinga'!P17+'1994-2002_Cerrado'!P17+'1994-2002_MataAtlantica'!P17+'1994-2002_Pampa'!P17+'1994-2002_Pantanal'!P17)</f>
        <v>0</v>
      </c>
      <c r="Q17" s="62">
        <f>('1994-2002_Amazonia'!Q17+'1994-2002_Caatinga'!Q17+'1994-2002_Cerrado'!Q17+'1994-2002_MataAtlantica'!Q17+'1994-2002_Pampa'!Q17+'1994-2002_Pantanal'!Q17)</f>
        <v>67483.726142368774</v>
      </c>
      <c r="R17" s="62">
        <f>('1994-2002_Amazonia'!R17+'1994-2002_Caatinga'!R17+'1994-2002_Cerrado'!R17+'1994-2002_MataAtlantica'!R17+'1994-2002_Pampa'!R17+'1994-2002_Pantanal'!R17)</f>
        <v>0</v>
      </c>
      <c r="S17" s="62">
        <f>('1994-2002_Amazonia'!S17+'1994-2002_Caatinga'!S17+'1994-2002_Cerrado'!S17+'1994-2002_MataAtlantica'!S17+'1994-2002_Pampa'!S17+'1994-2002_Pantanal'!S17)</f>
        <v>0</v>
      </c>
      <c r="T17" s="62">
        <f>('1994-2002_Amazonia'!T17+'1994-2002_Caatinga'!T17+'1994-2002_Cerrado'!T17+'1994-2002_MataAtlantica'!T17+'1994-2002_Pampa'!T17+'1994-2002_Pantanal'!T17)</f>
        <v>6319.8210193894902</v>
      </c>
      <c r="U17" s="62">
        <f>('1994-2002_Amazonia'!U17+'1994-2002_Caatinga'!U17+'1994-2002_Cerrado'!U17+'1994-2002_MataAtlantica'!U17+'1994-2002_Pampa'!U17+'1994-2002_Pantanal'!U17)</f>
        <v>0</v>
      </c>
      <c r="V17" s="62">
        <f>('1994-2002_Amazonia'!V17+'1994-2002_Caatinga'!V17+'1994-2002_Cerrado'!V17+'1994-2002_MataAtlantica'!V17+'1994-2002_Pampa'!V17+'1994-2002_Pantanal'!V17)</f>
        <v>867.17347874853465</v>
      </c>
      <c r="W17" s="62">
        <f>('1994-2002_Amazonia'!W17+'1994-2002_Caatinga'!W17+'1994-2002_Cerrado'!W17+'1994-2002_MataAtlantica'!W17+'1994-2002_Pampa'!W17+'1994-2002_Pantanal'!W17)</f>
        <v>0</v>
      </c>
      <c r="X17" s="62">
        <f>('1994-2002_Amazonia'!X17+'1994-2002_Caatinga'!X17+'1994-2002_Cerrado'!X17+'1994-2002_MataAtlantica'!X17+'1994-2002_Pampa'!X17+'1994-2002_Pantanal'!X17)</f>
        <v>0</v>
      </c>
      <c r="Y17" s="62">
        <f>('1994-2002_Amazonia'!Y17+'1994-2002_Caatinga'!Y17+'1994-2002_Cerrado'!Y17+'1994-2002_MataAtlantica'!Y17+'1994-2002_Pampa'!Y17+'1994-2002_Pantanal'!Y17)</f>
        <v>0</v>
      </c>
      <c r="Z17" s="62">
        <f>('1994-2002_Amazonia'!Z17+'1994-2002_Caatinga'!Z17+'1994-2002_Cerrado'!Z17+'1994-2002_MataAtlantica'!Z17+'1994-2002_Pampa'!Z17+'1994-2002_Pantanal'!Z17)</f>
        <v>0</v>
      </c>
      <c r="AA17" s="62">
        <f>('1994-2002_Amazonia'!AA17+'1994-2002_Caatinga'!AA17+'1994-2002_Cerrado'!AA17+'1994-2002_MataAtlantica'!AA17+'1994-2002_Pampa'!AA17+'1994-2002_Pantanal'!AA17)</f>
        <v>198.61120053835654</v>
      </c>
      <c r="AB17" s="62">
        <f>('1994-2002_Amazonia'!AB17+'1994-2002_Caatinga'!AB17+'1994-2002_Cerrado'!AB17+'1994-2002_MataAtlantica'!AB17+'1994-2002_Pampa'!AB17+'1994-2002_Pantanal'!AB17)</f>
        <v>5.7782547569251994</v>
      </c>
      <c r="AC17" s="62">
        <f>('1994-2002_Amazonia'!AC17+'1994-2002_Caatinga'!AC17+'1994-2002_Cerrado'!AC17+'1994-2002_MataAtlantica'!AC17+'1994-2002_Pampa'!AC17+'1994-2002_Pantanal'!AC17)</f>
        <v>0</v>
      </c>
      <c r="AD17" s="11">
        <f t="shared" si="0"/>
        <v>195799.35877831152</v>
      </c>
      <c r="AE17" s="12">
        <f t="shared" si="1"/>
        <v>1.5156579739434517</v>
      </c>
      <c r="AF17" s="3"/>
    </row>
    <row r="18" spans="1:32" ht="19.95" customHeight="1" x14ac:dyDescent="0.3">
      <c r="A18" s="25">
        <v>13</v>
      </c>
      <c r="B18" s="156"/>
      <c r="C18" s="41" t="s">
        <v>18</v>
      </c>
      <c r="D18" s="62">
        <f>('1994-2002_Amazonia'!D18+'1994-2002_Caatinga'!D18+'1994-2002_Cerrado'!D18+'1994-2002_MataAtlantica'!D18+'1994-2002_Pampa'!D18+'1994-2002_Pantanal'!D18)</f>
        <v>0</v>
      </c>
      <c r="E18" s="62">
        <f>('1994-2002_Amazonia'!E18+'1994-2002_Caatinga'!E18+'1994-2002_Cerrado'!E18+'1994-2002_MataAtlantica'!E18+'1994-2002_Pampa'!E18+'1994-2002_Pantanal'!E18)</f>
        <v>0</v>
      </c>
      <c r="F18" s="62">
        <f>('1994-2002_Amazonia'!F18+'1994-2002_Caatinga'!F18+'1994-2002_Cerrado'!F18+'1994-2002_MataAtlantica'!F18+'1994-2002_Pampa'!F18+'1994-2002_Pantanal'!F18)</f>
        <v>0</v>
      </c>
      <c r="G18" s="62">
        <f>('1994-2002_Amazonia'!G18+'1994-2002_Caatinga'!G18+'1994-2002_Cerrado'!G18+'1994-2002_MataAtlantica'!G18+'1994-2002_Pampa'!G18+'1994-2002_Pantanal'!G18)</f>
        <v>0</v>
      </c>
      <c r="H18" s="62">
        <f>('1994-2002_Amazonia'!H18+'1994-2002_Caatinga'!H18+'1994-2002_Cerrado'!H18+'1994-2002_MataAtlantica'!H18+'1994-2002_Pampa'!H18+'1994-2002_Pantanal'!H18)</f>
        <v>0</v>
      </c>
      <c r="I18" s="65">
        <f>('1994-2002_Amazonia'!I18+'1994-2002_Caatinga'!I18+'1994-2002_Cerrado'!I18+'1994-2002_MataAtlantica'!I18+'1994-2002_Pampa'!I18+'1994-2002_Pantanal'!I18)</f>
        <v>0</v>
      </c>
      <c r="J18" s="65">
        <f>('1994-2002_Amazonia'!J18+'1994-2002_Caatinga'!J18+'1994-2002_Cerrado'!J18+'1994-2002_MataAtlantica'!J18+'1994-2002_Pampa'!J18+'1994-2002_Pantanal'!J18)</f>
        <v>0</v>
      </c>
      <c r="K18" s="65">
        <f>('1994-2002_Amazonia'!K18+'1994-2002_Caatinga'!K18+'1994-2002_Cerrado'!K18+'1994-2002_MataAtlantica'!K18+'1994-2002_Pampa'!K18+'1994-2002_Pantanal'!K18)</f>
        <v>0</v>
      </c>
      <c r="L18" s="67">
        <f>('1994-2002_Amazonia'!L18+'1994-2002_Caatinga'!L18+'1994-2002_Cerrado'!L18+'1994-2002_MataAtlantica'!L18+'1994-2002_Pampa'!L18+'1994-2002_Pantanal'!L18)</f>
        <v>0</v>
      </c>
      <c r="M18" s="67">
        <f>('1994-2002_Amazonia'!M18+'1994-2002_Caatinga'!M18+'1994-2002_Cerrado'!M18+'1994-2002_MataAtlantica'!M18+'1994-2002_Pampa'!M18+'1994-2002_Pantanal'!M18)</f>
        <v>0</v>
      </c>
      <c r="N18" s="67">
        <f>('1994-2002_Amazonia'!N18+'1994-2002_Caatinga'!N18+'1994-2002_Cerrado'!N18+'1994-2002_MataAtlantica'!N18+'1994-2002_Pampa'!N18+'1994-2002_Pantanal'!N18)</f>
        <v>0</v>
      </c>
      <c r="O18" s="67">
        <f>('1994-2002_Amazonia'!O18+'1994-2002_Caatinga'!O18+'1994-2002_Cerrado'!O18+'1994-2002_MataAtlantica'!O18+'1994-2002_Pampa'!O18+'1994-2002_Pantanal'!O18)</f>
        <v>0</v>
      </c>
      <c r="P18" s="66">
        <f>('1994-2002_Amazonia'!P18+'1994-2002_Caatinga'!P18+'1994-2002_Cerrado'!P18+'1994-2002_MataAtlantica'!P18+'1994-2002_Pampa'!P18+'1994-2002_Pantanal'!P18)</f>
        <v>0</v>
      </c>
      <c r="Q18" s="62">
        <f>('1994-2002_Amazonia'!Q18+'1994-2002_Caatinga'!Q18+'1994-2002_Cerrado'!Q18+'1994-2002_MataAtlantica'!Q18+'1994-2002_Pampa'!Q18+'1994-2002_Pantanal'!Q18)</f>
        <v>0</v>
      </c>
      <c r="R18" s="62">
        <f>('1994-2002_Amazonia'!R18+'1994-2002_Caatinga'!R18+'1994-2002_Cerrado'!R18+'1994-2002_MataAtlantica'!R18+'1994-2002_Pampa'!R18+'1994-2002_Pantanal'!R18)</f>
        <v>0</v>
      </c>
      <c r="S18" s="62">
        <f>('1994-2002_Amazonia'!S18+'1994-2002_Caatinga'!S18+'1994-2002_Cerrado'!S18+'1994-2002_MataAtlantica'!S18+'1994-2002_Pampa'!S18+'1994-2002_Pantanal'!S18)</f>
        <v>0</v>
      </c>
      <c r="T18" s="62">
        <f>('1994-2002_Amazonia'!T18+'1994-2002_Caatinga'!T18+'1994-2002_Cerrado'!T18+'1994-2002_MataAtlantica'!T18+'1994-2002_Pampa'!T18+'1994-2002_Pantanal'!T18)</f>
        <v>0</v>
      </c>
      <c r="U18" s="62">
        <f>('1994-2002_Amazonia'!U18+'1994-2002_Caatinga'!U18+'1994-2002_Cerrado'!U18+'1994-2002_MataAtlantica'!U18+'1994-2002_Pampa'!U18+'1994-2002_Pantanal'!U18)</f>
        <v>0</v>
      </c>
      <c r="V18" s="62">
        <f>('1994-2002_Amazonia'!V18+'1994-2002_Caatinga'!V18+'1994-2002_Cerrado'!V18+'1994-2002_MataAtlantica'!V18+'1994-2002_Pampa'!V18+'1994-2002_Pantanal'!V18)</f>
        <v>0</v>
      </c>
      <c r="W18" s="62">
        <f>('1994-2002_Amazonia'!W18+'1994-2002_Caatinga'!W18+'1994-2002_Cerrado'!W18+'1994-2002_MataAtlantica'!W18+'1994-2002_Pampa'!W18+'1994-2002_Pantanal'!W18)</f>
        <v>0</v>
      </c>
      <c r="X18" s="62">
        <f>('1994-2002_Amazonia'!X18+'1994-2002_Caatinga'!X18+'1994-2002_Cerrado'!X18+'1994-2002_MataAtlantica'!X18+'1994-2002_Pampa'!X18+'1994-2002_Pantanal'!X18)</f>
        <v>0</v>
      </c>
      <c r="Y18" s="62">
        <f>('1994-2002_Amazonia'!Y18+'1994-2002_Caatinga'!Y18+'1994-2002_Cerrado'!Y18+'1994-2002_MataAtlantica'!Y18+'1994-2002_Pampa'!Y18+'1994-2002_Pantanal'!Y18)</f>
        <v>0</v>
      </c>
      <c r="Z18" s="62">
        <f>('1994-2002_Amazonia'!Z18+'1994-2002_Caatinga'!Z18+'1994-2002_Cerrado'!Z18+'1994-2002_MataAtlantica'!Z18+'1994-2002_Pampa'!Z18+'1994-2002_Pantanal'!Z18)</f>
        <v>0</v>
      </c>
      <c r="AA18" s="62">
        <f>('1994-2002_Amazonia'!AA18+'1994-2002_Caatinga'!AA18+'1994-2002_Cerrado'!AA18+'1994-2002_MataAtlantica'!AA18+'1994-2002_Pampa'!AA18+'1994-2002_Pantanal'!AA18)</f>
        <v>0</v>
      </c>
      <c r="AB18" s="62">
        <f>('1994-2002_Amazonia'!AB18+'1994-2002_Caatinga'!AB18+'1994-2002_Cerrado'!AB18+'1994-2002_MataAtlantica'!AB18+'1994-2002_Pampa'!AB18+'1994-2002_Pantanal'!AB18)</f>
        <v>0</v>
      </c>
      <c r="AC18" s="62">
        <f>('1994-2002_Amazonia'!AC18+'1994-2002_Caatinga'!AC18+'1994-2002_Cerrado'!AC18+'1994-2002_MataAtlantica'!AC18+'1994-2002_Pampa'!AC18+'1994-2002_Pantanal'!AC18)</f>
        <v>0</v>
      </c>
      <c r="AD18" s="11">
        <f t="shared" si="0"/>
        <v>0</v>
      </c>
      <c r="AE18" s="12">
        <f t="shared" si="1"/>
        <v>0</v>
      </c>
      <c r="AF18" s="3"/>
    </row>
    <row r="19" spans="1:32" ht="19.95" customHeight="1" x14ac:dyDescent="0.3">
      <c r="A19" s="25">
        <v>14</v>
      </c>
      <c r="B19" s="157" t="s">
        <v>7</v>
      </c>
      <c r="C19" s="30" t="s">
        <v>50</v>
      </c>
      <c r="D19" s="62">
        <f>('1994-2002_Amazonia'!D19+'1994-2002_Caatinga'!D19+'1994-2002_Cerrado'!D19+'1994-2002_MataAtlantica'!D19+'1994-2002_Pampa'!D19+'1994-2002_Pantanal'!D19)</f>
        <v>0</v>
      </c>
      <c r="E19" s="62">
        <f>('1994-2002_Amazonia'!E19+'1994-2002_Caatinga'!E19+'1994-2002_Cerrado'!E19+'1994-2002_MataAtlantica'!E19+'1994-2002_Pampa'!E19+'1994-2002_Pantanal'!E19)</f>
        <v>0</v>
      </c>
      <c r="F19" s="62">
        <f>('1994-2002_Amazonia'!F19+'1994-2002_Caatinga'!F19+'1994-2002_Cerrado'!F19+'1994-2002_MataAtlantica'!F19+'1994-2002_Pampa'!F19+'1994-2002_Pantanal'!F19)</f>
        <v>6108.7097631008983</v>
      </c>
      <c r="G19" s="62">
        <f>('1994-2002_Amazonia'!G19+'1994-2002_Caatinga'!G19+'1994-2002_Cerrado'!G19+'1994-2002_MataAtlantica'!G19+'1994-2002_Pampa'!G19+'1994-2002_Pantanal'!G19)</f>
        <v>675.36696777766042</v>
      </c>
      <c r="H19" s="62">
        <f>('1994-2002_Amazonia'!H19+'1994-2002_Caatinga'!H19+'1994-2002_Cerrado'!H19+'1994-2002_MataAtlantica'!H19+'1994-2002_Pampa'!H19+'1994-2002_Pantanal'!H19)</f>
        <v>0</v>
      </c>
      <c r="I19" s="62">
        <f>('1994-2002_Amazonia'!I19+'1994-2002_Caatinga'!I19+'1994-2002_Cerrado'!I19+'1994-2002_MataAtlantica'!I19+'1994-2002_Pampa'!I19+'1994-2002_Pantanal'!I19)</f>
        <v>0</v>
      </c>
      <c r="J19" s="62">
        <f>('1994-2002_Amazonia'!J19+'1994-2002_Caatinga'!J19+'1994-2002_Cerrado'!J19+'1994-2002_MataAtlantica'!J19+'1994-2002_Pampa'!J19+'1994-2002_Pantanal'!J19)</f>
        <v>0</v>
      </c>
      <c r="K19" s="62">
        <f>('1994-2002_Amazonia'!K19+'1994-2002_Caatinga'!K19+'1994-2002_Cerrado'!K19+'1994-2002_MataAtlantica'!K19+'1994-2002_Pampa'!K19+'1994-2002_Pantanal'!K19)</f>
        <v>705.48400361897859</v>
      </c>
      <c r="L19" s="62">
        <f>('1994-2002_Amazonia'!L19+'1994-2002_Caatinga'!L19+'1994-2002_Cerrado'!L19+'1994-2002_MataAtlantica'!L19+'1994-2002_Pampa'!L19+'1994-2002_Pantanal'!L19)</f>
        <v>0</v>
      </c>
      <c r="M19" s="62">
        <f>('1994-2002_Amazonia'!M19+'1994-2002_Caatinga'!M19+'1994-2002_Cerrado'!M19+'1994-2002_MataAtlantica'!M19+'1994-2002_Pampa'!M19+'1994-2002_Pantanal'!M19)</f>
        <v>0</v>
      </c>
      <c r="N19" s="62">
        <f>('1994-2002_Amazonia'!N19+'1994-2002_Caatinga'!N19+'1994-2002_Cerrado'!N19+'1994-2002_MataAtlantica'!N19+'1994-2002_Pampa'!N19+'1994-2002_Pantanal'!N19)</f>
        <v>231.24985866601611</v>
      </c>
      <c r="O19" s="62">
        <f>('1994-2002_Amazonia'!O19+'1994-2002_Caatinga'!O19+'1994-2002_Cerrado'!O19+'1994-2002_MataAtlantica'!O19+'1994-2002_Pampa'!O19+'1994-2002_Pantanal'!O19)</f>
        <v>36635.288439802433</v>
      </c>
      <c r="P19" s="62">
        <f>('1994-2002_Amazonia'!P19+'1994-2002_Caatinga'!P19+'1994-2002_Cerrado'!P19+'1994-2002_MataAtlantica'!P19+'1994-2002_Pampa'!P19+'1994-2002_Pantanal'!P19)</f>
        <v>0</v>
      </c>
      <c r="Q19" s="68">
        <f>('1994-2002_Amazonia'!Q19+'1994-2002_Caatinga'!Q19+'1994-2002_Cerrado'!Q19+'1994-2002_MataAtlantica'!Q19+'1994-2002_Pampa'!Q19+'1994-2002_Pantanal'!Q19)</f>
        <v>0</v>
      </c>
      <c r="R19" s="69">
        <f>('1994-2002_Amazonia'!R19+'1994-2002_Caatinga'!R19+'1994-2002_Cerrado'!R19+'1994-2002_MataAtlantica'!R19+'1994-2002_Pampa'!R19+'1994-2002_Pantanal'!R19)</f>
        <v>0</v>
      </c>
      <c r="S19" s="69">
        <f>('1994-2002_Amazonia'!S19+'1994-2002_Caatinga'!S19+'1994-2002_Cerrado'!S19+'1994-2002_MataAtlantica'!S19+'1994-2002_Pampa'!S19+'1994-2002_Pantanal'!S19)</f>
        <v>0</v>
      </c>
      <c r="T19" s="62">
        <f>('1994-2002_Amazonia'!T19+'1994-2002_Caatinga'!T19+'1994-2002_Cerrado'!T19+'1994-2002_MataAtlantica'!T19+'1994-2002_Pampa'!T19+'1994-2002_Pantanal'!T19)</f>
        <v>1419.4603233627463</v>
      </c>
      <c r="U19" s="62">
        <f>('1994-2002_Amazonia'!U19+'1994-2002_Caatinga'!U19+'1994-2002_Cerrado'!U19+'1994-2002_MataAtlantica'!U19+'1994-2002_Pampa'!U19+'1994-2002_Pantanal'!U19)</f>
        <v>0</v>
      </c>
      <c r="V19" s="62">
        <f>('1994-2002_Amazonia'!V19+'1994-2002_Caatinga'!V19+'1994-2002_Cerrado'!V19+'1994-2002_MataAtlantica'!V19+'1994-2002_Pampa'!V19+'1994-2002_Pantanal'!V19)</f>
        <v>85.965449104035599</v>
      </c>
      <c r="W19" s="62">
        <f>('1994-2002_Amazonia'!W19+'1994-2002_Caatinga'!W19+'1994-2002_Cerrado'!W19+'1994-2002_MataAtlantica'!W19+'1994-2002_Pampa'!W19+'1994-2002_Pantanal'!W19)</f>
        <v>0</v>
      </c>
      <c r="X19" s="62">
        <f>('1994-2002_Amazonia'!X19+'1994-2002_Caatinga'!X19+'1994-2002_Cerrado'!X19+'1994-2002_MataAtlantica'!X19+'1994-2002_Pampa'!X19+'1994-2002_Pantanal'!X19)</f>
        <v>0</v>
      </c>
      <c r="Y19" s="62">
        <f>('1994-2002_Amazonia'!Y19+'1994-2002_Caatinga'!Y19+'1994-2002_Cerrado'!Y19+'1994-2002_MataAtlantica'!Y19+'1994-2002_Pampa'!Y19+'1994-2002_Pantanal'!Y19)</f>
        <v>0</v>
      </c>
      <c r="Z19" s="62">
        <f>('1994-2002_Amazonia'!Z19+'1994-2002_Caatinga'!Z19+'1994-2002_Cerrado'!Z19+'1994-2002_MataAtlantica'!Z19+'1994-2002_Pampa'!Z19+'1994-2002_Pantanal'!Z19)</f>
        <v>0</v>
      </c>
      <c r="AA19" s="62">
        <f>('1994-2002_Amazonia'!AA19+'1994-2002_Caatinga'!AA19+'1994-2002_Cerrado'!AA19+'1994-2002_MataAtlantica'!AA19+'1994-2002_Pampa'!AA19+'1994-2002_Pantanal'!AA19)</f>
        <v>27.027292773515398</v>
      </c>
      <c r="AB19" s="62">
        <f>('1994-2002_Amazonia'!AB19+'1994-2002_Caatinga'!AB19+'1994-2002_Cerrado'!AB19+'1994-2002_MataAtlantica'!AB19+'1994-2002_Pampa'!AB19+'1994-2002_Pantanal'!AB19)</f>
        <v>2.6141286242910002</v>
      </c>
      <c r="AC19" s="62">
        <f>('1994-2002_Amazonia'!AC19+'1994-2002_Caatinga'!AC19+'1994-2002_Cerrado'!AC19+'1994-2002_MataAtlantica'!AC19+'1994-2002_Pampa'!AC19+'1994-2002_Pantanal'!AC19)</f>
        <v>0</v>
      </c>
      <c r="AD19" s="11">
        <f t="shared" si="0"/>
        <v>45891.166226830574</v>
      </c>
      <c r="AE19" s="12">
        <f t="shared" si="1"/>
        <v>0.35523769055859011</v>
      </c>
      <c r="AF19" s="3"/>
    </row>
    <row r="20" spans="1:32" ht="19.95" customHeight="1" x14ac:dyDescent="0.3">
      <c r="A20" s="25">
        <v>15</v>
      </c>
      <c r="B20" s="157"/>
      <c r="C20" s="30" t="s">
        <v>19</v>
      </c>
      <c r="D20" s="62">
        <f>('1994-2002_Amazonia'!D20+'1994-2002_Caatinga'!D20+'1994-2002_Cerrado'!D20+'1994-2002_MataAtlantica'!D20+'1994-2002_Pampa'!D20+'1994-2002_Pantanal'!D20)</f>
        <v>0</v>
      </c>
      <c r="E20" s="62">
        <f>('1994-2002_Amazonia'!E20+'1994-2002_Caatinga'!E20+'1994-2002_Cerrado'!E20+'1994-2002_MataAtlantica'!E20+'1994-2002_Pampa'!E20+'1994-2002_Pantanal'!E20)</f>
        <v>0</v>
      </c>
      <c r="F20" s="62">
        <f>('1994-2002_Amazonia'!F20+'1994-2002_Caatinga'!F20+'1994-2002_Cerrado'!F20+'1994-2002_MataAtlantica'!F20+'1994-2002_Pampa'!F20+'1994-2002_Pantanal'!F20)</f>
        <v>0</v>
      </c>
      <c r="G20" s="62">
        <f>('1994-2002_Amazonia'!G20+'1994-2002_Caatinga'!G20+'1994-2002_Cerrado'!G20+'1994-2002_MataAtlantica'!G20+'1994-2002_Pampa'!G20+'1994-2002_Pantanal'!G20)</f>
        <v>0</v>
      </c>
      <c r="H20" s="62">
        <f>('1994-2002_Amazonia'!H20+'1994-2002_Caatinga'!H20+'1994-2002_Cerrado'!H20+'1994-2002_MataAtlantica'!H20+'1994-2002_Pampa'!H20+'1994-2002_Pantanal'!H20)</f>
        <v>0</v>
      </c>
      <c r="I20" s="62">
        <f>('1994-2002_Amazonia'!I20+'1994-2002_Caatinga'!I20+'1994-2002_Cerrado'!I20+'1994-2002_MataAtlantica'!I20+'1994-2002_Pampa'!I20+'1994-2002_Pantanal'!I20)</f>
        <v>0</v>
      </c>
      <c r="J20" s="62">
        <f>('1994-2002_Amazonia'!J20+'1994-2002_Caatinga'!J20+'1994-2002_Cerrado'!J20+'1994-2002_MataAtlantica'!J20+'1994-2002_Pampa'!J20+'1994-2002_Pantanal'!J20)</f>
        <v>0</v>
      </c>
      <c r="K20" s="62">
        <f>('1994-2002_Amazonia'!K20+'1994-2002_Caatinga'!K20+'1994-2002_Cerrado'!K20+'1994-2002_MataAtlantica'!K20+'1994-2002_Pampa'!K20+'1994-2002_Pantanal'!K20)</f>
        <v>0</v>
      </c>
      <c r="L20" s="62">
        <f>('1994-2002_Amazonia'!L20+'1994-2002_Caatinga'!L20+'1994-2002_Cerrado'!L20+'1994-2002_MataAtlantica'!L20+'1994-2002_Pampa'!L20+'1994-2002_Pantanal'!L20)</f>
        <v>0</v>
      </c>
      <c r="M20" s="62">
        <f>('1994-2002_Amazonia'!M20+'1994-2002_Caatinga'!M20+'1994-2002_Cerrado'!M20+'1994-2002_MataAtlantica'!M20+'1994-2002_Pampa'!M20+'1994-2002_Pantanal'!M20)</f>
        <v>0</v>
      </c>
      <c r="N20" s="62">
        <f>('1994-2002_Amazonia'!N20+'1994-2002_Caatinga'!N20+'1994-2002_Cerrado'!N20+'1994-2002_MataAtlantica'!N20+'1994-2002_Pampa'!N20+'1994-2002_Pantanal'!N20)</f>
        <v>0</v>
      </c>
      <c r="O20" s="62">
        <f>('1994-2002_Amazonia'!O20+'1994-2002_Caatinga'!O20+'1994-2002_Cerrado'!O20+'1994-2002_MataAtlantica'!O20+'1994-2002_Pampa'!O20+'1994-2002_Pantanal'!O20)</f>
        <v>0</v>
      </c>
      <c r="P20" s="62">
        <f>('1994-2002_Amazonia'!P20+'1994-2002_Caatinga'!P20+'1994-2002_Cerrado'!P20+'1994-2002_MataAtlantica'!P20+'1994-2002_Pampa'!P20+'1994-2002_Pantanal'!P20)</f>
        <v>0</v>
      </c>
      <c r="Q20" s="69">
        <f>('1994-2002_Amazonia'!Q20+'1994-2002_Caatinga'!Q20+'1994-2002_Cerrado'!Q20+'1994-2002_MataAtlantica'!Q20+'1994-2002_Pampa'!Q20+'1994-2002_Pantanal'!Q20)</f>
        <v>0</v>
      </c>
      <c r="R20" s="68">
        <f>('1994-2002_Amazonia'!R20+'1994-2002_Caatinga'!R20+'1994-2002_Cerrado'!R20+'1994-2002_MataAtlantica'!R20+'1994-2002_Pampa'!R20+'1994-2002_Pantanal'!R20)</f>
        <v>0</v>
      </c>
      <c r="S20" s="69">
        <f>('1994-2002_Amazonia'!S20+'1994-2002_Caatinga'!S20+'1994-2002_Cerrado'!S20+'1994-2002_MataAtlantica'!S20+'1994-2002_Pampa'!S20+'1994-2002_Pantanal'!S20)</f>
        <v>0</v>
      </c>
      <c r="T20" s="62">
        <f>('1994-2002_Amazonia'!T20+'1994-2002_Caatinga'!T20+'1994-2002_Cerrado'!T20+'1994-2002_MataAtlantica'!T20+'1994-2002_Pampa'!T20+'1994-2002_Pantanal'!T20)</f>
        <v>0</v>
      </c>
      <c r="U20" s="62">
        <f>('1994-2002_Amazonia'!U20+'1994-2002_Caatinga'!U20+'1994-2002_Cerrado'!U20+'1994-2002_MataAtlantica'!U20+'1994-2002_Pampa'!U20+'1994-2002_Pantanal'!U20)</f>
        <v>0</v>
      </c>
      <c r="V20" s="62">
        <f>('1994-2002_Amazonia'!V20+'1994-2002_Caatinga'!V20+'1994-2002_Cerrado'!V20+'1994-2002_MataAtlantica'!V20+'1994-2002_Pampa'!V20+'1994-2002_Pantanal'!V20)</f>
        <v>0</v>
      </c>
      <c r="W20" s="62">
        <f>('1994-2002_Amazonia'!W20+'1994-2002_Caatinga'!W20+'1994-2002_Cerrado'!W20+'1994-2002_MataAtlantica'!W20+'1994-2002_Pampa'!W20+'1994-2002_Pantanal'!W20)</f>
        <v>0</v>
      </c>
      <c r="X20" s="62">
        <f>('1994-2002_Amazonia'!X20+'1994-2002_Caatinga'!X20+'1994-2002_Cerrado'!X20+'1994-2002_MataAtlantica'!X20+'1994-2002_Pampa'!X20+'1994-2002_Pantanal'!X20)</f>
        <v>0</v>
      </c>
      <c r="Y20" s="62">
        <f>('1994-2002_Amazonia'!Y20+'1994-2002_Caatinga'!Y20+'1994-2002_Cerrado'!Y20+'1994-2002_MataAtlantica'!Y20+'1994-2002_Pampa'!Y20+'1994-2002_Pantanal'!Y20)</f>
        <v>0</v>
      </c>
      <c r="Z20" s="62">
        <f>('1994-2002_Amazonia'!Z20+'1994-2002_Caatinga'!Z20+'1994-2002_Cerrado'!Z20+'1994-2002_MataAtlantica'!Z20+'1994-2002_Pampa'!Z20+'1994-2002_Pantanal'!Z20)</f>
        <v>0</v>
      </c>
      <c r="AA20" s="62">
        <f>('1994-2002_Amazonia'!AA20+'1994-2002_Caatinga'!AA20+'1994-2002_Cerrado'!AA20+'1994-2002_MataAtlantica'!AA20+'1994-2002_Pampa'!AA20+'1994-2002_Pantanal'!AA20)</f>
        <v>0</v>
      </c>
      <c r="AB20" s="62">
        <f>('1994-2002_Amazonia'!AB20+'1994-2002_Caatinga'!AB20+'1994-2002_Cerrado'!AB20+'1994-2002_MataAtlantica'!AB20+'1994-2002_Pampa'!AB20+'1994-2002_Pantanal'!AB20)</f>
        <v>0</v>
      </c>
      <c r="AC20" s="62">
        <f>('1994-2002_Amazonia'!AC20+'1994-2002_Caatinga'!AC20+'1994-2002_Cerrado'!AC20+'1994-2002_MataAtlantica'!AC20+'1994-2002_Pampa'!AC20+'1994-2002_Pantanal'!AC20)</f>
        <v>0</v>
      </c>
      <c r="AD20" s="11">
        <f t="shared" si="0"/>
        <v>0</v>
      </c>
      <c r="AE20" s="12">
        <f t="shared" si="1"/>
        <v>0</v>
      </c>
      <c r="AF20" s="3"/>
    </row>
    <row r="21" spans="1:32" ht="19.95" customHeight="1" x14ac:dyDescent="0.3">
      <c r="A21" s="25">
        <v>16</v>
      </c>
      <c r="B21" s="157"/>
      <c r="C21" s="30" t="s">
        <v>20</v>
      </c>
      <c r="D21" s="62">
        <f>('1994-2002_Amazonia'!D21+'1994-2002_Caatinga'!D21+'1994-2002_Cerrado'!D21+'1994-2002_MataAtlantica'!D21+'1994-2002_Pampa'!D21+'1994-2002_Pantanal'!D21)</f>
        <v>0</v>
      </c>
      <c r="E21" s="62">
        <f>('1994-2002_Amazonia'!E21+'1994-2002_Caatinga'!E21+'1994-2002_Cerrado'!E21+'1994-2002_MataAtlantica'!E21+'1994-2002_Pampa'!E21+'1994-2002_Pantanal'!E21)</f>
        <v>0</v>
      </c>
      <c r="F21" s="62">
        <f>('1994-2002_Amazonia'!F21+'1994-2002_Caatinga'!F21+'1994-2002_Cerrado'!F21+'1994-2002_MataAtlantica'!F21+'1994-2002_Pampa'!F21+'1994-2002_Pantanal'!F21)</f>
        <v>0</v>
      </c>
      <c r="G21" s="62">
        <f>('1994-2002_Amazonia'!G21+'1994-2002_Caatinga'!G21+'1994-2002_Cerrado'!G21+'1994-2002_MataAtlantica'!G21+'1994-2002_Pampa'!G21+'1994-2002_Pantanal'!G21)</f>
        <v>0</v>
      </c>
      <c r="H21" s="62">
        <f>('1994-2002_Amazonia'!H21+'1994-2002_Caatinga'!H21+'1994-2002_Cerrado'!H21+'1994-2002_MataAtlantica'!H21+'1994-2002_Pampa'!H21+'1994-2002_Pantanal'!H21)</f>
        <v>0</v>
      </c>
      <c r="I21" s="62">
        <f>('1994-2002_Amazonia'!I21+'1994-2002_Caatinga'!I21+'1994-2002_Cerrado'!I21+'1994-2002_MataAtlantica'!I21+'1994-2002_Pampa'!I21+'1994-2002_Pantanal'!I21)</f>
        <v>0</v>
      </c>
      <c r="J21" s="62">
        <f>('1994-2002_Amazonia'!J21+'1994-2002_Caatinga'!J21+'1994-2002_Cerrado'!J21+'1994-2002_MataAtlantica'!J21+'1994-2002_Pampa'!J21+'1994-2002_Pantanal'!J21)</f>
        <v>0</v>
      </c>
      <c r="K21" s="62">
        <f>('1994-2002_Amazonia'!K21+'1994-2002_Caatinga'!K21+'1994-2002_Cerrado'!K21+'1994-2002_MataAtlantica'!K21+'1994-2002_Pampa'!K21+'1994-2002_Pantanal'!K21)</f>
        <v>0</v>
      </c>
      <c r="L21" s="62">
        <f>('1994-2002_Amazonia'!L21+'1994-2002_Caatinga'!L21+'1994-2002_Cerrado'!L21+'1994-2002_MataAtlantica'!L21+'1994-2002_Pampa'!L21+'1994-2002_Pantanal'!L21)</f>
        <v>0</v>
      </c>
      <c r="M21" s="62">
        <f>('1994-2002_Amazonia'!M21+'1994-2002_Caatinga'!M21+'1994-2002_Cerrado'!M21+'1994-2002_MataAtlantica'!M21+'1994-2002_Pampa'!M21+'1994-2002_Pantanal'!M21)</f>
        <v>0</v>
      </c>
      <c r="N21" s="62">
        <f>('1994-2002_Amazonia'!N21+'1994-2002_Caatinga'!N21+'1994-2002_Cerrado'!N21+'1994-2002_MataAtlantica'!N21+'1994-2002_Pampa'!N21+'1994-2002_Pantanal'!N21)</f>
        <v>0</v>
      </c>
      <c r="O21" s="62">
        <f>('1994-2002_Amazonia'!O21+'1994-2002_Caatinga'!O21+'1994-2002_Cerrado'!O21+'1994-2002_MataAtlantica'!O21+'1994-2002_Pampa'!O21+'1994-2002_Pantanal'!O21)</f>
        <v>0</v>
      </c>
      <c r="P21" s="62">
        <f>('1994-2002_Amazonia'!P21+'1994-2002_Caatinga'!P21+'1994-2002_Cerrado'!P21+'1994-2002_MataAtlantica'!P21+'1994-2002_Pampa'!P21+'1994-2002_Pantanal'!P21)</f>
        <v>0</v>
      </c>
      <c r="Q21" s="69">
        <f>('1994-2002_Amazonia'!Q21+'1994-2002_Caatinga'!Q21+'1994-2002_Cerrado'!Q21+'1994-2002_MataAtlantica'!Q21+'1994-2002_Pampa'!Q21+'1994-2002_Pantanal'!Q21)</f>
        <v>0</v>
      </c>
      <c r="R21" s="69">
        <f>('1994-2002_Amazonia'!R21+'1994-2002_Caatinga'!R21+'1994-2002_Cerrado'!R21+'1994-2002_MataAtlantica'!R21+'1994-2002_Pampa'!R21+'1994-2002_Pantanal'!R21)</f>
        <v>0</v>
      </c>
      <c r="S21" s="68">
        <f>('1994-2002_Amazonia'!S21+'1994-2002_Caatinga'!S21+'1994-2002_Cerrado'!S21+'1994-2002_MataAtlantica'!S21+'1994-2002_Pampa'!S21+'1994-2002_Pantanal'!S21)</f>
        <v>0</v>
      </c>
      <c r="T21" s="62">
        <f>('1994-2002_Amazonia'!T21+'1994-2002_Caatinga'!T21+'1994-2002_Cerrado'!T21+'1994-2002_MataAtlantica'!T21+'1994-2002_Pampa'!T21+'1994-2002_Pantanal'!T21)</f>
        <v>0</v>
      </c>
      <c r="U21" s="62">
        <f>('1994-2002_Amazonia'!U21+'1994-2002_Caatinga'!U21+'1994-2002_Cerrado'!U21+'1994-2002_MataAtlantica'!U21+'1994-2002_Pampa'!U21+'1994-2002_Pantanal'!U21)</f>
        <v>0</v>
      </c>
      <c r="V21" s="62">
        <f>('1994-2002_Amazonia'!V21+'1994-2002_Caatinga'!V21+'1994-2002_Cerrado'!V21+'1994-2002_MataAtlantica'!V21+'1994-2002_Pampa'!V21+'1994-2002_Pantanal'!V21)</f>
        <v>0</v>
      </c>
      <c r="W21" s="62">
        <f>('1994-2002_Amazonia'!W21+'1994-2002_Caatinga'!W21+'1994-2002_Cerrado'!W21+'1994-2002_MataAtlantica'!W21+'1994-2002_Pampa'!W21+'1994-2002_Pantanal'!W21)</f>
        <v>0</v>
      </c>
      <c r="X21" s="62">
        <f>('1994-2002_Amazonia'!X21+'1994-2002_Caatinga'!X21+'1994-2002_Cerrado'!X21+'1994-2002_MataAtlantica'!X21+'1994-2002_Pampa'!X21+'1994-2002_Pantanal'!X21)</f>
        <v>0</v>
      </c>
      <c r="Y21" s="62">
        <f>('1994-2002_Amazonia'!Y21+'1994-2002_Caatinga'!Y21+'1994-2002_Cerrado'!Y21+'1994-2002_MataAtlantica'!Y21+'1994-2002_Pampa'!Y21+'1994-2002_Pantanal'!Y21)</f>
        <v>0</v>
      </c>
      <c r="Z21" s="62">
        <f>('1994-2002_Amazonia'!Z21+'1994-2002_Caatinga'!Z21+'1994-2002_Cerrado'!Z21+'1994-2002_MataAtlantica'!Z21+'1994-2002_Pampa'!Z21+'1994-2002_Pantanal'!Z21)</f>
        <v>0</v>
      </c>
      <c r="AA21" s="62">
        <f>('1994-2002_Amazonia'!AA21+'1994-2002_Caatinga'!AA21+'1994-2002_Cerrado'!AA21+'1994-2002_MataAtlantica'!AA21+'1994-2002_Pampa'!AA21+'1994-2002_Pantanal'!AA21)</f>
        <v>0</v>
      </c>
      <c r="AB21" s="62">
        <f>('1994-2002_Amazonia'!AB21+'1994-2002_Caatinga'!AB21+'1994-2002_Cerrado'!AB21+'1994-2002_MataAtlantica'!AB21+'1994-2002_Pampa'!AB21+'1994-2002_Pantanal'!AB21)</f>
        <v>0</v>
      </c>
      <c r="AC21" s="62">
        <f>('1994-2002_Amazonia'!AC21+'1994-2002_Caatinga'!AC21+'1994-2002_Cerrado'!AC21+'1994-2002_MataAtlantica'!AC21+'1994-2002_Pampa'!AC21+'1994-2002_Pantanal'!AC21)</f>
        <v>0</v>
      </c>
      <c r="AD21" s="11">
        <f t="shared" si="0"/>
        <v>0</v>
      </c>
      <c r="AE21" s="12">
        <f t="shared" si="1"/>
        <v>0</v>
      </c>
      <c r="AF21" s="3"/>
    </row>
    <row r="22" spans="1:32" ht="40.200000000000003" x14ac:dyDescent="0.3">
      <c r="A22" s="25">
        <v>17</v>
      </c>
      <c r="B22" s="33" t="s">
        <v>74</v>
      </c>
      <c r="C22" s="28" t="s">
        <v>21</v>
      </c>
      <c r="D22" s="62">
        <f>('1994-2002_Amazonia'!D22+'1994-2002_Caatinga'!D22+'1994-2002_Cerrado'!D22+'1994-2002_MataAtlantica'!D22+'1994-2002_Pampa'!D22+'1994-2002_Pantanal'!D22)</f>
        <v>0</v>
      </c>
      <c r="E22" s="62">
        <f>('1994-2002_Amazonia'!E22+'1994-2002_Caatinga'!E22+'1994-2002_Cerrado'!E22+'1994-2002_MataAtlantica'!E22+'1994-2002_Pampa'!E22+'1994-2002_Pantanal'!E22)</f>
        <v>0</v>
      </c>
      <c r="F22" s="62">
        <f>('1994-2002_Amazonia'!F22+'1994-2002_Caatinga'!F22+'1994-2002_Cerrado'!F22+'1994-2002_MataAtlantica'!F22+'1994-2002_Pampa'!F22+'1994-2002_Pantanal'!F22)</f>
        <v>0</v>
      </c>
      <c r="G22" s="62">
        <f>('1994-2002_Amazonia'!G22+'1994-2002_Caatinga'!G22+'1994-2002_Cerrado'!G22+'1994-2002_MataAtlantica'!G22+'1994-2002_Pampa'!G22+'1994-2002_Pantanal'!G22)</f>
        <v>0</v>
      </c>
      <c r="H22" s="62">
        <f>('1994-2002_Amazonia'!H22+'1994-2002_Caatinga'!H22+'1994-2002_Cerrado'!H22+'1994-2002_MataAtlantica'!H22+'1994-2002_Pampa'!H22+'1994-2002_Pantanal'!H22)</f>
        <v>0</v>
      </c>
      <c r="I22" s="62">
        <f>('1994-2002_Amazonia'!I22+'1994-2002_Caatinga'!I22+'1994-2002_Cerrado'!I22+'1994-2002_MataAtlantica'!I22+'1994-2002_Pampa'!I22+'1994-2002_Pantanal'!I22)</f>
        <v>0</v>
      </c>
      <c r="J22" s="62">
        <f>('1994-2002_Amazonia'!J22+'1994-2002_Caatinga'!J22+'1994-2002_Cerrado'!J22+'1994-2002_MataAtlantica'!J22+'1994-2002_Pampa'!J22+'1994-2002_Pantanal'!J22)</f>
        <v>0</v>
      </c>
      <c r="K22" s="62">
        <f>('1994-2002_Amazonia'!K22+'1994-2002_Caatinga'!K22+'1994-2002_Cerrado'!K22+'1994-2002_MataAtlantica'!K22+'1994-2002_Pampa'!K22+'1994-2002_Pantanal'!K22)</f>
        <v>0</v>
      </c>
      <c r="L22" s="62">
        <f>('1994-2002_Amazonia'!L22+'1994-2002_Caatinga'!L22+'1994-2002_Cerrado'!L22+'1994-2002_MataAtlantica'!L22+'1994-2002_Pampa'!L22+'1994-2002_Pantanal'!L22)</f>
        <v>0</v>
      </c>
      <c r="M22" s="62">
        <f>('1994-2002_Amazonia'!M22+'1994-2002_Caatinga'!M22+'1994-2002_Cerrado'!M22+'1994-2002_MataAtlantica'!M22+'1994-2002_Pampa'!M22+'1994-2002_Pantanal'!M22)</f>
        <v>0</v>
      </c>
      <c r="N22" s="62">
        <f>('1994-2002_Amazonia'!N22+'1994-2002_Caatinga'!N22+'1994-2002_Cerrado'!N22+'1994-2002_MataAtlantica'!N22+'1994-2002_Pampa'!N22+'1994-2002_Pantanal'!N22)</f>
        <v>0</v>
      </c>
      <c r="O22" s="62">
        <f>('1994-2002_Amazonia'!O22+'1994-2002_Caatinga'!O22+'1994-2002_Cerrado'!O22+'1994-2002_MataAtlantica'!O22+'1994-2002_Pampa'!O22+'1994-2002_Pantanal'!O22)</f>
        <v>0</v>
      </c>
      <c r="P22" s="62">
        <f>('1994-2002_Amazonia'!P22+'1994-2002_Caatinga'!P22+'1994-2002_Cerrado'!P22+'1994-2002_MataAtlantica'!P22+'1994-2002_Pampa'!P22+'1994-2002_Pantanal'!P22)</f>
        <v>0</v>
      </c>
      <c r="Q22" s="62">
        <f>('1994-2002_Amazonia'!Q22+'1994-2002_Caatinga'!Q22+'1994-2002_Cerrado'!Q22+'1994-2002_MataAtlantica'!Q22+'1994-2002_Pampa'!Q22+'1994-2002_Pantanal'!Q22)</f>
        <v>0</v>
      </c>
      <c r="R22" s="62">
        <f>('1994-2002_Amazonia'!R22+'1994-2002_Caatinga'!R22+'1994-2002_Cerrado'!R22+'1994-2002_MataAtlantica'!R22+'1994-2002_Pampa'!R22+'1994-2002_Pantanal'!R22)</f>
        <v>0</v>
      </c>
      <c r="S22" s="62">
        <f>('1994-2002_Amazonia'!S22+'1994-2002_Caatinga'!S22+'1994-2002_Cerrado'!S22+'1994-2002_MataAtlantica'!S22+'1994-2002_Pampa'!S22+'1994-2002_Pantanal'!S22)</f>
        <v>0</v>
      </c>
      <c r="T22" s="70">
        <f>('1994-2002_Amazonia'!T22+'1994-2002_Caatinga'!T22+'1994-2002_Cerrado'!T22+'1994-2002_MataAtlantica'!T22+'1994-2002_Pampa'!T22+'1994-2002_Pantanal'!T22)</f>
        <v>0</v>
      </c>
      <c r="U22" s="62">
        <f>('1994-2002_Amazonia'!U22+'1994-2002_Caatinga'!U22+'1994-2002_Cerrado'!U22+'1994-2002_MataAtlantica'!U22+'1994-2002_Pampa'!U22+'1994-2002_Pantanal'!U22)</f>
        <v>0</v>
      </c>
      <c r="V22" s="62">
        <f>('1994-2002_Amazonia'!V22+'1994-2002_Caatinga'!V22+'1994-2002_Cerrado'!V22+'1994-2002_MataAtlantica'!V22+'1994-2002_Pampa'!V22+'1994-2002_Pantanal'!V22)</f>
        <v>0</v>
      </c>
      <c r="W22" s="62">
        <f>('1994-2002_Amazonia'!W22+'1994-2002_Caatinga'!W22+'1994-2002_Cerrado'!W22+'1994-2002_MataAtlantica'!W22+'1994-2002_Pampa'!W22+'1994-2002_Pantanal'!W22)</f>
        <v>0</v>
      </c>
      <c r="X22" s="62">
        <f>('1994-2002_Amazonia'!X22+'1994-2002_Caatinga'!X22+'1994-2002_Cerrado'!X22+'1994-2002_MataAtlantica'!X22+'1994-2002_Pampa'!X22+'1994-2002_Pantanal'!X22)</f>
        <v>0</v>
      </c>
      <c r="Y22" s="62">
        <f>('1994-2002_Amazonia'!Y22+'1994-2002_Caatinga'!Y22+'1994-2002_Cerrado'!Y22+'1994-2002_MataAtlantica'!Y22+'1994-2002_Pampa'!Y22+'1994-2002_Pantanal'!Y22)</f>
        <v>0</v>
      </c>
      <c r="Z22" s="62">
        <f>('1994-2002_Amazonia'!Z22+'1994-2002_Caatinga'!Z22+'1994-2002_Cerrado'!Z22+'1994-2002_MataAtlantica'!Z22+'1994-2002_Pampa'!Z22+'1994-2002_Pantanal'!Z22)</f>
        <v>0</v>
      </c>
      <c r="AA22" s="62">
        <f>('1994-2002_Amazonia'!AA22+'1994-2002_Caatinga'!AA22+'1994-2002_Cerrado'!AA22+'1994-2002_MataAtlantica'!AA22+'1994-2002_Pampa'!AA22+'1994-2002_Pantanal'!AA22)</f>
        <v>0</v>
      </c>
      <c r="AB22" s="62">
        <f>('1994-2002_Amazonia'!AB22+'1994-2002_Caatinga'!AB22+'1994-2002_Cerrado'!AB22+'1994-2002_MataAtlantica'!AB22+'1994-2002_Pampa'!AB22+'1994-2002_Pantanal'!AB22)</f>
        <v>0</v>
      </c>
      <c r="AC22" s="62">
        <f>('1994-2002_Amazonia'!AC22+'1994-2002_Caatinga'!AC22+'1994-2002_Cerrado'!AC22+'1994-2002_MataAtlantica'!AC22+'1994-2002_Pampa'!AC22+'1994-2002_Pantanal'!AC22)</f>
        <v>0</v>
      </c>
      <c r="AD22" s="11">
        <f t="shared" si="0"/>
        <v>0</v>
      </c>
      <c r="AE22" s="12">
        <f t="shared" si="1"/>
        <v>0</v>
      </c>
      <c r="AF22" s="3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62">
        <f>('1994-2002_Amazonia'!D23+'1994-2002_Caatinga'!D23+'1994-2002_Cerrado'!D23+'1994-2002_MataAtlantica'!D23+'1994-2002_Pampa'!D23+'1994-2002_Pantanal'!D23)</f>
        <v>0</v>
      </c>
      <c r="E23" s="62">
        <f>('1994-2002_Amazonia'!E23+'1994-2002_Caatinga'!E23+'1994-2002_Cerrado'!E23+'1994-2002_MataAtlantica'!E23+'1994-2002_Pampa'!E23+'1994-2002_Pantanal'!E23)</f>
        <v>0</v>
      </c>
      <c r="F23" s="62">
        <f>('1994-2002_Amazonia'!F23+'1994-2002_Caatinga'!F23+'1994-2002_Cerrado'!F23+'1994-2002_MataAtlantica'!F23+'1994-2002_Pampa'!F23+'1994-2002_Pantanal'!F23)</f>
        <v>0</v>
      </c>
      <c r="G23" s="62">
        <f>('1994-2002_Amazonia'!G23+'1994-2002_Caatinga'!G23+'1994-2002_Cerrado'!G23+'1994-2002_MataAtlantica'!G23+'1994-2002_Pampa'!G23+'1994-2002_Pantanal'!G23)</f>
        <v>0</v>
      </c>
      <c r="H23" s="62">
        <f>('1994-2002_Amazonia'!H23+'1994-2002_Caatinga'!H23+'1994-2002_Cerrado'!H23+'1994-2002_MataAtlantica'!H23+'1994-2002_Pampa'!H23+'1994-2002_Pantanal'!H23)</f>
        <v>0</v>
      </c>
      <c r="I23" s="62">
        <f>('1994-2002_Amazonia'!I23+'1994-2002_Caatinga'!I23+'1994-2002_Cerrado'!I23+'1994-2002_MataAtlantica'!I23+'1994-2002_Pampa'!I23+'1994-2002_Pantanal'!I23)</f>
        <v>0</v>
      </c>
      <c r="J23" s="62">
        <f>('1994-2002_Amazonia'!J23+'1994-2002_Caatinga'!J23+'1994-2002_Cerrado'!J23+'1994-2002_MataAtlantica'!J23+'1994-2002_Pampa'!J23+'1994-2002_Pantanal'!J23)</f>
        <v>0</v>
      </c>
      <c r="K23" s="62">
        <f>('1994-2002_Amazonia'!K23+'1994-2002_Caatinga'!K23+'1994-2002_Cerrado'!K23+'1994-2002_MataAtlantica'!K23+'1994-2002_Pampa'!K23+'1994-2002_Pantanal'!K23)</f>
        <v>0</v>
      </c>
      <c r="L23" s="62">
        <f>('1994-2002_Amazonia'!L23+'1994-2002_Caatinga'!L23+'1994-2002_Cerrado'!L23+'1994-2002_MataAtlantica'!L23+'1994-2002_Pampa'!L23+'1994-2002_Pantanal'!L23)</f>
        <v>0</v>
      </c>
      <c r="M23" s="62">
        <f>('1994-2002_Amazonia'!M23+'1994-2002_Caatinga'!M23+'1994-2002_Cerrado'!M23+'1994-2002_MataAtlantica'!M23+'1994-2002_Pampa'!M23+'1994-2002_Pantanal'!M23)</f>
        <v>0</v>
      </c>
      <c r="N23" s="62">
        <f>('1994-2002_Amazonia'!N23+'1994-2002_Caatinga'!N23+'1994-2002_Cerrado'!N23+'1994-2002_MataAtlantica'!N23+'1994-2002_Pampa'!N23+'1994-2002_Pantanal'!N23)</f>
        <v>0</v>
      </c>
      <c r="O23" s="62">
        <f>('1994-2002_Amazonia'!O23+'1994-2002_Caatinga'!O23+'1994-2002_Cerrado'!O23+'1994-2002_MataAtlantica'!O23+'1994-2002_Pampa'!O23+'1994-2002_Pantanal'!O23)</f>
        <v>0</v>
      </c>
      <c r="P23" s="62">
        <f>('1994-2002_Amazonia'!P23+'1994-2002_Caatinga'!P23+'1994-2002_Cerrado'!P23+'1994-2002_MataAtlantica'!P23+'1994-2002_Pampa'!P23+'1994-2002_Pantanal'!P23)</f>
        <v>0</v>
      </c>
      <c r="Q23" s="62">
        <f>('1994-2002_Amazonia'!Q23+'1994-2002_Caatinga'!Q23+'1994-2002_Cerrado'!Q23+'1994-2002_MataAtlantica'!Q23+'1994-2002_Pampa'!Q23+'1994-2002_Pantanal'!Q23)</f>
        <v>0</v>
      </c>
      <c r="R23" s="62">
        <f>('1994-2002_Amazonia'!R23+'1994-2002_Caatinga'!R23+'1994-2002_Cerrado'!R23+'1994-2002_MataAtlantica'!R23+'1994-2002_Pampa'!R23+'1994-2002_Pantanal'!R23)</f>
        <v>0</v>
      </c>
      <c r="S23" s="62">
        <f>('1994-2002_Amazonia'!S23+'1994-2002_Caatinga'!S23+'1994-2002_Cerrado'!S23+'1994-2002_MataAtlantica'!S23+'1994-2002_Pampa'!S23+'1994-2002_Pantanal'!S23)</f>
        <v>0</v>
      </c>
      <c r="T23" s="62">
        <f>('1994-2002_Amazonia'!T23+'1994-2002_Caatinga'!T23+'1994-2002_Cerrado'!T23+'1994-2002_MataAtlantica'!T23+'1994-2002_Pampa'!T23+'1994-2002_Pantanal'!T23)</f>
        <v>0</v>
      </c>
      <c r="U23" s="71">
        <f>('1994-2002_Amazonia'!U23+'1994-2002_Caatinga'!U23+'1994-2002_Cerrado'!U23+'1994-2002_MataAtlantica'!U23+'1994-2002_Pampa'!U23+'1994-2002_Pantanal'!U23)</f>
        <v>0</v>
      </c>
      <c r="V23" s="72">
        <f>('1994-2002_Amazonia'!V23+'1994-2002_Caatinga'!V23+'1994-2002_Cerrado'!V23+'1994-2002_MataAtlantica'!V23+'1994-2002_Pampa'!V23+'1994-2002_Pantanal'!V23)</f>
        <v>0</v>
      </c>
      <c r="W23" s="62">
        <f>('1994-2002_Amazonia'!W23+'1994-2002_Caatinga'!W23+'1994-2002_Cerrado'!W23+'1994-2002_MataAtlantica'!W23+'1994-2002_Pampa'!W23+'1994-2002_Pantanal'!W23)</f>
        <v>0</v>
      </c>
      <c r="X23" s="62">
        <f>('1994-2002_Amazonia'!X23+'1994-2002_Caatinga'!X23+'1994-2002_Cerrado'!X23+'1994-2002_MataAtlantica'!X23+'1994-2002_Pampa'!X23+'1994-2002_Pantanal'!X23)</f>
        <v>0</v>
      </c>
      <c r="Y23" s="62">
        <f>('1994-2002_Amazonia'!Y23+'1994-2002_Caatinga'!Y23+'1994-2002_Cerrado'!Y23+'1994-2002_MataAtlantica'!Y23+'1994-2002_Pampa'!Y23+'1994-2002_Pantanal'!Y23)</f>
        <v>0</v>
      </c>
      <c r="Z23" s="62">
        <f>('1994-2002_Amazonia'!Z23+'1994-2002_Caatinga'!Z23+'1994-2002_Cerrado'!Z23+'1994-2002_MataAtlantica'!Z23+'1994-2002_Pampa'!Z23+'1994-2002_Pantanal'!Z23)</f>
        <v>0</v>
      </c>
      <c r="AA23" s="62">
        <f>('1994-2002_Amazonia'!AA23+'1994-2002_Caatinga'!AA23+'1994-2002_Cerrado'!AA23+'1994-2002_MataAtlantica'!AA23+'1994-2002_Pampa'!AA23+'1994-2002_Pantanal'!AA23)</f>
        <v>0</v>
      </c>
      <c r="AB23" s="62">
        <f>('1994-2002_Amazonia'!AB23+'1994-2002_Caatinga'!AB23+'1994-2002_Cerrado'!AB23+'1994-2002_MataAtlantica'!AB23+'1994-2002_Pampa'!AB23+'1994-2002_Pantanal'!AB23)</f>
        <v>0</v>
      </c>
      <c r="AC23" s="62">
        <f>('1994-2002_Amazonia'!AC23+'1994-2002_Caatinga'!AC23+'1994-2002_Cerrado'!AC23+'1994-2002_MataAtlantica'!AC23+'1994-2002_Pampa'!AC23+'1994-2002_Pantanal'!AC23)</f>
        <v>0</v>
      </c>
      <c r="AD23" s="11">
        <f t="shared" si="0"/>
        <v>0</v>
      </c>
      <c r="AE23" s="12">
        <f t="shared" si="1"/>
        <v>0</v>
      </c>
      <c r="AF23" s="3"/>
    </row>
    <row r="24" spans="1:32" ht="19.95" customHeight="1" x14ac:dyDescent="0.3">
      <c r="A24" s="25">
        <v>19</v>
      </c>
      <c r="B24" s="158"/>
      <c r="C24" s="31" t="s">
        <v>51</v>
      </c>
      <c r="D24" s="62">
        <f>('1994-2002_Amazonia'!D24+'1994-2002_Caatinga'!D24+'1994-2002_Cerrado'!D24+'1994-2002_MataAtlantica'!D24+'1994-2002_Pampa'!D24+'1994-2002_Pantanal'!D24)</f>
        <v>0</v>
      </c>
      <c r="E24" s="62">
        <f>('1994-2002_Amazonia'!E24+'1994-2002_Caatinga'!E24+'1994-2002_Cerrado'!E24+'1994-2002_MataAtlantica'!E24+'1994-2002_Pampa'!E24+'1994-2002_Pantanal'!E24)</f>
        <v>0</v>
      </c>
      <c r="F24" s="62">
        <f>('1994-2002_Amazonia'!F24+'1994-2002_Caatinga'!F24+'1994-2002_Cerrado'!F24+'1994-2002_MataAtlantica'!F24+'1994-2002_Pampa'!F24+'1994-2002_Pantanal'!F24)</f>
        <v>0</v>
      </c>
      <c r="G24" s="62">
        <f>('1994-2002_Amazonia'!G24+'1994-2002_Caatinga'!G24+'1994-2002_Cerrado'!G24+'1994-2002_MataAtlantica'!G24+'1994-2002_Pampa'!G24+'1994-2002_Pantanal'!G24)</f>
        <v>0</v>
      </c>
      <c r="H24" s="62">
        <f>('1994-2002_Amazonia'!H24+'1994-2002_Caatinga'!H24+'1994-2002_Cerrado'!H24+'1994-2002_MataAtlantica'!H24+'1994-2002_Pampa'!H24+'1994-2002_Pantanal'!H24)</f>
        <v>0</v>
      </c>
      <c r="I24" s="62">
        <f>('1994-2002_Amazonia'!I24+'1994-2002_Caatinga'!I24+'1994-2002_Cerrado'!I24+'1994-2002_MataAtlantica'!I24+'1994-2002_Pampa'!I24+'1994-2002_Pantanal'!I24)</f>
        <v>0</v>
      </c>
      <c r="J24" s="62">
        <f>('1994-2002_Amazonia'!J24+'1994-2002_Caatinga'!J24+'1994-2002_Cerrado'!J24+'1994-2002_MataAtlantica'!J24+'1994-2002_Pampa'!J24+'1994-2002_Pantanal'!J24)</f>
        <v>0</v>
      </c>
      <c r="K24" s="62">
        <f>('1994-2002_Amazonia'!K24+'1994-2002_Caatinga'!K24+'1994-2002_Cerrado'!K24+'1994-2002_MataAtlantica'!K24+'1994-2002_Pampa'!K24+'1994-2002_Pantanal'!K24)</f>
        <v>0</v>
      </c>
      <c r="L24" s="62">
        <f>('1994-2002_Amazonia'!L24+'1994-2002_Caatinga'!L24+'1994-2002_Cerrado'!L24+'1994-2002_MataAtlantica'!L24+'1994-2002_Pampa'!L24+'1994-2002_Pantanal'!L24)</f>
        <v>0</v>
      </c>
      <c r="M24" s="62">
        <f>('1994-2002_Amazonia'!M24+'1994-2002_Caatinga'!M24+'1994-2002_Cerrado'!M24+'1994-2002_MataAtlantica'!M24+'1994-2002_Pampa'!M24+'1994-2002_Pantanal'!M24)</f>
        <v>0</v>
      </c>
      <c r="N24" s="62">
        <f>('1994-2002_Amazonia'!N24+'1994-2002_Caatinga'!N24+'1994-2002_Cerrado'!N24+'1994-2002_MataAtlantica'!N24+'1994-2002_Pampa'!N24+'1994-2002_Pantanal'!N24)</f>
        <v>0</v>
      </c>
      <c r="O24" s="62">
        <f>('1994-2002_Amazonia'!O24+'1994-2002_Caatinga'!O24+'1994-2002_Cerrado'!O24+'1994-2002_MataAtlantica'!O24+'1994-2002_Pampa'!O24+'1994-2002_Pantanal'!O24)</f>
        <v>0</v>
      </c>
      <c r="P24" s="62">
        <f>('1994-2002_Amazonia'!P24+'1994-2002_Caatinga'!P24+'1994-2002_Cerrado'!P24+'1994-2002_MataAtlantica'!P24+'1994-2002_Pampa'!P24+'1994-2002_Pantanal'!P24)</f>
        <v>0</v>
      </c>
      <c r="Q24" s="62">
        <f>('1994-2002_Amazonia'!Q24+'1994-2002_Caatinga'!Q24+'1994-2002_Cerrado'!Q24+'1994-2002_MataAtlantica'!Q24+'1994-2002_Pampa'!Q24+'1994-2002_Pantanal'!Q24)</f>
        <v>0</v>
      </c>
      <c r="R24" s="62">
        <f>('1994-2002_Amazonia'!R24+'1994-2002_Caatinga'!R24+'1994-2002_Cerrado'!R24+'1994-2002_MataAtlantica'!R24+'1994-2002_Pampa'!R24+'1994-2002_Pantanal'!R24)</f>
        <v>0</v>
      </c>
      <c r="S24" s="62">
        <f>('1994-2002_Amazonia'!S24+'1994-2002_Caatinga'!S24+'1994-2002_Cerrado'!S24+'1994-2002_MataAtlantica'!S24+'1994-2002_Pampa'!S24+'1994-2002_Pantanal'!S24)</f>
        <v>0</v>
      </c>
      <c r="T24" s="62">
        <f>('1994-2002_Amazonia'!T24+'1994-2002_Caatinga'!T24+'1994-2002_Cerrado'!T24+'1994-2002_MataAtlantica'!T24+'1994-2002_Pampa'!T24+'1994-2002_Pantanal'!T24)</f>
        <v>0</v>
      </c>
      <c r="U24" s="72">
        <f>('1994-2002_Amazonia'!U24+'1994-2002_Caatinga'!U24+'1994-2002_Cerrado'!U24+'1994-2002_MataAtlantica'!U24+'1994-2002_Pampa'!U24+'1994-2002_Pantanal'!U24)</f>
        <v>0</v>
      </c>
      <c r="V24" s="71">
        <f>('1994-2002_Amazonia'!V24+'1994-2002_Caatinga'!V24+'1994-2002_Cerrado'!V24+'1994-2002_MataAtlantica'!V24+'1994-2002_Pampa'!V24+'1994-2002_Pantanal'!V24)</f>
        <v>0</v>
      </c>
      <c r="W24" s="62">
        <f>('1994-2002_Amazonia'!W24+'1994-2002_Caatinga'!W24+'1994-2002_Cerrado'!W24+'1994-2002_MataAtlantica'!W24+'1994-2002_Pampa'!W24+'1994-2002_Pantanal'!W24)</f>
        <v>0</v>
      </c>
      <c r="X24" s="62">
        <f>('1994-2002_Amazonia'!X24+'1994-2002_Caatinga'!X24+'1994-2002_Cerrado'!X24+'1994-2002_MataAtlantica'!X24+'1994-2002_Pampa'!X24+'1994-2002_Pantanal'!X24)</f>
        <v>0</v>
      </c>
      <c r="Y24" s="62">
        <f>('1994-2002_Amazonia'!Y24+'1994-2002_Caatinga'!Y24+'1994-2002_Cerrado'!Y24+'1994-2002_MataAtlantica'!Y24+'1994-2002_Pampa'!Y24+'1994-2002_Pantanal'!Y24)</f>
        <v>0</v>
      </c>
      <c r="Z24" s="62">
        <f>('1994-2002_Amazonia'!Z24+'1994-2002_Caatinga'!Z24+'1994-2002_Cerrado'!Z24+'1994-2002_MataAtlantica'!Z24+'1994-2002_Pampa'!Z24+'1994-2002_Pantanal'!Z24)</f>
        <v>0</v>
      </c>
      <c r="AA24" s="62">
        <f>('1994-2002_Amazonia'!AA24+'1994-2002_Caatinga'!AA24+'1994-2002_Cerrado'!AA24+'1994-2002_MataAtlantica'!AA24+'1994-2002_Pampa'!AA24+'1994-2002_Pantanal'!AA24)</f>
        <v>0</v>
      </c>
      <c r="AB24" s="62">
        <f>('1994-2002_Amazonia'!AB24+'1994-2002_Caatinga'!AB24+'1994-2002_Cerrado'!AB24+'1994-2002_MataAtlantica'!AB24+'1994-2002_Pampa'!AB24+'1994-2002_Pantanal'!AB24)</f>
        <v>0</v>
      </c>
      <c r="AC24" s="62">
        <f>('1994-2002_Amazonia'!AC24+'1994-2002_Caatinga'!AC24+'1994-2002_Cerrado'!AC24+'1994-2002_MataAtlantica'!AC24+'1994-2002_Pampa'!AC24+'1994-2002_Pantanal'!AC24)</f>
        <v>0</v>
      </c>
      <c r="AD24" s="11">
        <f t="shared" si="0"/>
        <v>0</v>
      </c>
      <c r="AE24" s="12">
        <f t="shared" si="1"/>
        <v>0</v>
      </c>
      <c r="AF24" s="3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62">
        <f>('1994-2002_Amazonia'!D25+'1994-2002_Caatinga'!D25+'1994-2002_Cerrado'!D25+'1994-2002_MataAtlantica'!D25+'1994-2002_Pampa'!D25+'1994-2002_Pantanal'!D25)</f>
        <v>0</v>
      </c>
      <c r="E25" s="62">
        <f>('1994-2002_Amazonia'!E25+'1994-2002_Caatinga'!E25+'1994-2002_Cerrado'!E25+'1994-2002_MataAtlantica'!E25+'1994-2002_Pampa'!E25+'1994-2002_Pantanal'!E25)</f>
        <v>0</v>
      </c>
      <c r="F25" s="62">
        <f>('1994-2002_Amazonia'!F25+'1994-2002_Caatinga'!F25+'1994-2002_Cerrado'!F25+'1994-2002_MataAtlantica'!F25+'1994-2002_Pampa'!F25+'1994-2002_Pantanal'!F25)</f>
        <v>0</v>
      </c>
      <c r="G25" s="62">
        <f>('1994-2002_Amazonia'!G25+'1994-2002_Caatinga'!G25+'1994-2002_Cerrado'!G25+'1994-2002_MataAtlantica'!G25+'1994-2002_Pampa'!G25+'1994-2002_Pantanal'!G25)</f>
        <v>0</v>
      </c>
      <c r="H25" s="62">
        <f>('1994-2002_Amazonia'!H25+'1994-2002_Caatinga'!H25+'1994-2002_Cerrado'!H25+'1994-2002_MataAtlantica'!H25+'1994-2002_Pampa'!H25+'1994-2002_Pantanal'!H25)</f>
        <v>0</v>
      </c>
      <c r="I25" s="62">
        <f>('1994-2002_Amazonia'!I25+'1994-2002_Caatinga'!I25+'1994-2002_Cerrado'!I25+'1994-2002_MataAtlantica'!I25+'1994-2002_Pampa'!I25+'1994-2002_Pantanal'!I25)</f>
        <v>0</v>
      </c>
      <c r="J25" s="62">
        <f>('1994-2002_Amazonia'!J25+'1994-2002_Caatinga'!J25+'1994-2002_Cerrado'!J25+'1994-2002_MataAtlantica'!J25+'1994-2002_Pampa'!J25+'1994-2002_Pantanal'!J25)</f>
        <v>0</v>
      </c>
      <c r="K25" s="62">
        <f>('1994-2002_Amazonia'!K25+'1994-2002_Caatinga'!K25+'1994-2002_Cerrado'!K25+'1994-2002_MataAtlantica'!K25+'1994-2002_Pampa'!K25+'1994-2002_Pantanal'!K25)</f>
        <v>0</v>
      </c>
      <c r="L25" s="62">
        <f>('1994-2002_Amazonia'!L25+'1994-2002_Caatinga'!L25+'1994-2002_Cerrado'!L25+'1994-2002_MataAtlantica'!L25+'1994-2002_Pampa'!L25+'1994-2002_Pantanal'!L25)</f>
        <v>0</v>
      </c>
      <c r="M25" s="62">
        <f>('1994-2002_Amazonia'!M25+'1994-2002_Caatinga'!M25+'1994-2002_Cerrado'!M25+'1994-2002_MataAtlantica'!M25+'1994-2002_Pampa'!M25+'1994-2002_Pantanal'!M25)</f>
        <v>0</v>
      </c>
      <c r="N25" s="62">
        <f>('1994-2002_Amazonia'!N25+'1994-2002_Caatinga'!N25+'1994-2002_Cerrado'!N25+'1994-2002_MataAtlantica'!N25+'1994-2002_Pampa'!N25+'1994-2002_Pantanal'!N25)</f>
        <v>0</v>
      </c>
      <c r="O25" s="62">
        <f>('1994-2002_Amazonia'!O25+'1994-2002_Caatinga'!O25+'1994-2002_Cerrado'!O25+'1994-2002_MataAtlantica'!O25+'1994-2002_Pampa'!O25+'1994-2002_Pantanal'!O25)</f>
        <v>0</v>
      </c>
      <c r="P25" s="62">
        <f>('1994-2002_Amazonia'!P25+'1994-2002_Caatinga'!P25+'1994-2002_Cerrado'!P25+'1994-2002_MataAtlantica'!P25+'1994-2002_Pampa'!P25+'1994-2002_Pantanal'!P25)</f>
        <v>0</v>
      </c>
      <c r="Q25" s="62">
        <f>('1994-2002_Amazonia'!Q25+'1994-2002_Caatinga'!Q25+'1994-2002_Cerrado'!Q25+'1994-2002_MataAtlantica'!Q25+'1994-2002_Pampa'!Q25+'1994-2002_Pantanal'!Q25)</f>
        <v>0</v>
      </c>
      <c r="R25" s="62">
        <f>('1994-2002_Amazonia'!R25+'1994-2002_Caatinga'!R25+'1994-2002_Cerrado'!R25+'1994-2002_MataAtlantica'!R25+'1994-2002_Pampa'!R25+'1994-2002_Pantanal'!R25)</f>
        <v>0</v>
      </c>
      <c r="S25" s="62">
        <f>('1994-2002_Amazonia'!S25+'1994-2002_Caatinga'!S25+'1994-2002_Cerrado'!S25+'1994-2002_MataAtlantica'!S25+'1994-2002_Pampa'!S25+'1994-2002_Pantanal'!S25)</f>
        <v>0</v>
      </c>
      <c r="T25" s="62">
        <f>('1994-2002_Amazonia'!T25+'1994-2002_Caatinga'!T25+'1994-2002_Cerrado'!T25+'1994-2002_MataAtlantica'!T25+'1994-2002_Pampa'!T25+'1994-2002_Pantanal'!T25)</f>
        <v>0</v>
      </c>
      <c r="U25" s="62">
        <f>('1994-2002_Amazonia'!U25+'1994-2002_Caatinga'!U25+'1994-2002_Cerrado'!U25+'1994-2002_MataAtlantica'!U25+'1994-2002_Pampa'!U25+'1994-2002_Pantanal'!U25)</f>
        <v>0</v>
      </c>
      <c r="V25" s="62">
        <f>('1994-2002_Amazonia'!V25+'1994-2002_Caatinga'!V25+'1994-2002_Cerrado'!V25+'1994-2002_MataAtlantica'!V25+'1994-2002_Pampa'!V25+'1994-2002_Pantanal'!V25)</f>
        <v>0</v>
      </c>
      <c r="W25" s="73">
        <f>('1994-2002_Amazonia'!W25+'1994-2002_Caatinga'!W25+'1994-2002_Cerrado'!W25+'1994-2002_MataAtlantica'!W25+'1994-2002_Pampa'!W25+'1994-2002_Pantanal'!W25)</f>
        <v>0</v>
      </c>
      <c r="X25" s="74">
        <f>('1994-2002_Amazonia'!X25+'1994-2002_Caatinga'!X25+'1994-2002_Cerrado'!X25+'1994-2002_MataAtlantica'!X25+'1994-2002_Pampa'!X25+'1994-2002_Pantanal'!X25)</f>
        <v>0</v>
      </c>
      <c r="Y25" s="74">
        <f>('1994-2002_Amazonia'!Y25+'1994-2002_Caatinga'!Y25+'1994-2002_Cerrado'!Y25+'1994-2002_MataAtlantica'!Y25+'1994-2002_Pampa'!Y25+'1994-2002_Pantanal'!Y25)</f>
        <v>0</v>
      </c>
      <c r="Z25" s="74">
        <f>('1994-2002_Amazonia'!Z25+'1994-2002_Caatinga'!Z25+'1994-2002_Cerrado'!Z25+'1994-2002_MataAtlantica'!Z25+'1994-2002_Pampa'!Z25+'1994-2002_Pantanal'!Z25)</f>
        <v>0</v>
      </c>
      <c r="AA25" s="74">
        <f>('1994-2002_Amazonia'!AA25+'1994-2002_Caatinga'!AA25+'1994-2002_Cerrado'!AA25+'1994-2002_MataAtlantica'!AA25+'1994-2002_Pampa'!AA25+'1994-2002_Pantanal'!AA25)</f>
        <v>0</v>
      </c>
      <c r="AB25" s="74">
        <f>('1994-2002_Amazonia'!AB25+'1994-2002_Caatinga'!AB25+'1994-2002_Cerrado'!AB25+'1994-2002_MataAtlantica'!AB25+'1994-2002_Pampa'!AB25+'1994-2002_Pantanal'!AB25)</f>
        <v>0</v>
      </c>
      <c r="AC25" s="74">
        <f>('1994-2002_Amazonia'!AC25+'1994-2002_Caatinga'!AC25+'1994-2002_Cerrado'!AC25+'1994-2002_MataAtlantica'!AC25+'1994-2002_Pampa'!AC25+'1994-2002_Pantanal'!AC25)</f>
        <v>0</v>
      </c>
      <c r="AD25" s="11">
        <f t="shared" si="0"/>
        <v>0</v>
      </c>
      <c r="AE25" s="12">
        <f t="shared" si="1"/>
        <v>0</v>
      </c>
      <c r="AF25" s="3"/>
    </row>
    <row r="26" spans="1:32" ht="19.95" customHeight="1" x14ac:dyDescent="0.3">
      <c r="A26" s="25">
        <v>21</v>
      </c>
      <c r="B26" s="159"/>
      <c r="C26" s="32" t="s">
        <v>24</v>
      </c>
      <c r="D26" s="62">
        <f>('1994-2002_Amazonia'!D26+'1994-2002_Caatinga'!D26+'1994-2002_Cerrado'!D26+'1994-2002_MataAtlantica'!D26+'1994-2002_Pampa'!D26+'1994-2002_Pantanal'!D26)</f>
        <v>0</v>
      </c>
      <c r="E26" s="62">
        <f>('1994-2002_Amazonia'!E26+'1994-2002_Caatinga'!E26+'1994-2002_Cerrado'!E26+'1994-2002_MataAtlantica'!E26+'1994-2002_Pampa'!E26+'1994-2002_Pantanal'!E26)</f>
        <v>0</v>
      </c>
      <c r="F26" s="62">
        <f>('1994-2002_Amazonia'!F26+'1994-2002_Caatinga'!F26+'1994-2002_Cerrado'!F26+'1994-2002_MataAtlantica'!F26+'1994-2002_Pampa'!F26+'1994-2002_Pantanal'!F26)</f>
        <v>0</v>
      </c>
      <c r="G26" s="62">
        <f>('1994-2002_Amazonia'!G26+'1994-2002_Caatinga'!G26+'1994-2002_Cerrado'!G26+'1994-2002_MataAtlantica'!G26+'1994-2002_Pampa'!G26+'1994-2002_Pantanal'!G26)</f>
        <v>0</v>
      </c>
      <c r="H26" s="62">
        <f>('1994-2002_Amazonia'!H26+'1994-2002_Caatinga'!H26+'1994-2002_Cerrado'!H26+'1994-2002_MataAtlantica'!H26+'1994-2002_Pampa'!H26+'1994-2002_Pantanal'!H26)</f>
        <v>0</v>
      </c>
      <c r="I26" s="62">
        <f>('1994-2002_Amazonia'!I26+'1994-2002_Caatinga'!I26+'1994-2002_Cerrado'!I26+'1994-2002_MataAtlantica'!I26+'1994-2002_Pampa'!I26+'1994-2002_Pantanal'!I26)</f>
        <v>0</v>
      </c>
      <c r="J26" s="62">
        <f>('1994-2002_Amazonia'!J26+'1994-2002_Caatinga'!J26+'1994-2002_Cerrado'!J26+'1994-2002_MataAtlantica'!J26+'1994-2002_Pampa'!J26+'1994-2002_Pantanal'!J26)</f>
        <v>0</v>
      </c>
      <c r="K26" s="62">
        <f>('1994-2002_Amazonia'!K26+'1994-2002_Caatinga'!K26+'1994-2002_Cerrado'!K26+'1994-2002_MataAtlantica'!K26+'1994-2002_Pampa'!K26+'1994-2002_Pantanal'!K26)</f>
        <v>0</v>
      </c>
      <c r="L26" s="62">
        <f>('1994-2002_Amazonia'!L26+'1994-2002_Caatinga'!L26+'1994-2002_Cerrado'!L26+'1994-2002_MataAtlantica'!L26+'1994-2002_Pampa'!L26+'1994-2002_Pantanal'!L26)</f>
        <v>0</v>
      </c>
      <c r="M26" s="62">
        <f>('1994-2002_Amazonia'!M26+'1994-2002_Caatinga'!M26+'1994-2002_Cerrado'!M26+'1994-2002_MataAtlantica'!M26+'1994-2002_Pampa'!M26+'1994-2002_Pantanal'!M26)</f>
        <v>0</v>
      </c>
      <c r="N26" s="62">
        <f>('1994-2002_Amazonia'!N26+'1994-2002_Caatinga'!N26+'1994-2002_Cerrado'!N26+'1994-2002_MataAtlantica'!N26+'1994-2002_Pampa'!N26+'1994-2002_Pantanal'!N26)</f>
        <v>0</v>
      </c>
      <c r="O26" s="62">
        <f>('1994-2002_Amazonia'!O26+'1994-2002_Caatinga'!O26+'1994-2002_Cerrado'!O26+'1994-2002_MataAtlantica'!O26+'1994-2002_Pampa'!O26+'1994-2002_Pantanal'!O26)</f>
        <v>0</v>
      </c>
      <c r="P26" s="62">
        <f>('1994-2002_Amazonia'!P26+'1994-2002_Caatinga'!P26+'1994-2002_Cerrado'!P26+'1994-2002_MataAtlantica'!P26+'1994-2002_Pampa'!P26+'1994-2002_Pantanal'!P26)</f>
        <v>0</v>
      </c>
      <c r="Q26" s="62">
        <f>('1994-2002_Amazonia'!Q26+'1994-2002_Caatinga'!Q26+'1994-2002_Cerrado'!Q26+'1994-2002_MataAtlantica'!Q26+'1994-2002_Pampa'!Q26+'1994-2002_Pantanal'!Q26)</f>
        <v>0</v>
      </c>
      <c r="R26" s="62">
        <f>('1994-2002_Amazonia'!R26+'1994-2002_Caatinga'!R26+'1994-2002_Cerrado'!R26+'1994-2002_MataAtlantica'!R26+'1994-2002_Pampa'!R26+'1994-2002_Pantanal'!R26)</f>
        <v>0</v>
      </c>
      <c r="S26" s="62">
        <f>('1994-2002_Amazonia'!S26+'1994-2002_Caatinga'!S26+'1994-2002_Cerrado'!S26+'1994-2002_MataAtlantica'!S26+'1994-2002_Pampa'!S26+'1994-2002_Pantanal'!S26)</f>
        <v>0</v>
      </c>
      <c r="T26" s="62">
        <f>('1994-2002_Amazonia'!T26+'1994-2002_Caatinga'!T26+'1994-2002_Cerrado'!T26+'1994-2002_MataAtlantica'!T26+'1994-2002_Pampa'!T26+'1994-2002_Pantanal'!T26)</f>
        <v>0</v>
      </c>
      <c r="U26" s="62">
        <f>('1994-2002_Amazonia'!U26+'1994-2002_Caatinga'!U26+'1994-2002_Cerrado'!U26+'1994-2002_MataAtlantica'!U26+'1994-2002_Pampa'!U26+'1994-2002_Pantanal'!U26)</f>
        <v>0</v>
      </c>
      <c r="V26" s="62">
        <f>('1994-2002_Amazonia'!V26+'1994-2002_Caatinga'!V26+'1994-2002_Cerrado'!V26+'1994-2002_MataAtlantica'!V26+'1994-2002_Pampa'!V26+'1994-2002_Pantanal'!V26)</f>
        <v>0</v>
      </c>
      <c r="W26" s="74">
        <f>('1994-2002_Amazonia'!W26+'1994-2002_Caatinga'!W26+'1994-2002_Cerrado'!W26+'1994-2002_MataAtlantica'!W26+'1994-2002_Pampa'!W26+'1994-2002_Pantanal'!W26)</f>
        <v>0</v>
      </c>
      <c r="X26" s="73">
        <f>('1994-2002_Amazonia'!X26+'1994-2002_Caatinga'!X26+'1994-2002_Cerrado'!X26+'1994-2002_MataAtlantica'!X26+'1994-2002_Pampa'!X26+'1994-2002_Pantanal'!X26)</f>
        <v>0</v>
      </c>
      <c r="Y26" s="74">
        <f>('1994-2002_Amazonia'!Y26+'1994-2002_Caatinga'!Y26+'1994-2002_Cerrado'!Y26+'1994-2002_MataAtlantica'!Y26+'1994-2002_Pampa'!Y26+'1994-2002_Pantanal'!Y26)</f>
        <v>0</v>
      </c>
      <c r="Z26" s="74">
        <f>('1994-2002_Amazonia'!Z26+'1994-2002_Caatinga'!Z26+'1994-2002_Cerrado'!Z26+'1994-2002_MataAtlantica'!Z26+'1994-2002_Pampa'!Z26+'1994-2002_Pantanal'!Z26)</f>
        <v>0</v>
      </c>
      <c r="AA26" s="74">
        <f>('1994-2002_Amazonia'!AA26+'1994-2002_Caatinga'!AA26+'1994-2002_Cerrado'!AA26+'1994-2002_MataAtlantica'!AA26+'1994-2002_Pampa'!AA26+'1994-2002_Pantanal'!AA26)</f>
        <v>0</v>
      </c>
      <c r="AB26" s="74">
        <f>('1994-2002_Amazonia'!AB26+'1994-2002_Caatinga'!AB26+'1994-2002_Cerrado'!AB26+'1994-2002_MataAtlantica'!AB26+'1994-2002_Pampa'!AB26+'1994-2002_Pantanal'!AB26)</f>
        <v>0</v>
      </c>
      <c r="AC26" s="74">
        <f>('1994-2002_Amazonia'!AC26+'1994-2002_Caatinga'!AC26+'1994-2002_Cerrado'!AC26+'1994-2002_MataAtlantica'!AC26+'1994-2002_Pampa'!AC26+'1994-2002_Pantanal'!AC26)</f>
        <v>0</v>
      </c>
      <c r="AD26" s="11">
        <f t="shared" si="0"/>
        <v>0</v>
      </c>
      <c r="AE26" s="12">
        <f t="shared" si="1"/>
        <v>0</v>
      </c>
      <c r="AF26" s="3"/>
    </row>
    <row r="27" spans="1:32" ht="19.95" customHeight="1" x14ac:dyDescent="0.3">
      <c r="A27" s="25">
        <v>22</v>
      </c>
      <c r="B27" s="159"/>
      <c r="C27" s="32" t="s">
        <v>25</v>
      </c>
      <c r="D27" s="62">
        <f>('1994-2002_Amazonia'!D27+'1994-2002_Caatinga'!D27+'1994-2002_Cerrado'!D27+'1994-2002_MataAtlantica'!D27+'1994-2002_Pampa'!D27+'1994-2002_Pantanal'!D27)</f>
        <v>0</v>
      </c>
      <c r="E27" s="62">
        <f>('1994-2002_Amazonia'!E27+'1994-2002_Caatinga'!E27+'1994-2002_Cerrado'!E27+'1994-2002_MataAtlantica'!E27+'1994-2002_Pampa'!E27+'1994-2002_Pantanal'!E27)</f>
        <v>0</v>
      </c>
      <c r="F27" s="62">
        <f>('1994-2002_Amazonia'!F27+'1994-2002_Caatinga'!F27+'1994-2002_Cerrado'!F27+'1994-2002_MataAtlantica'!F27+'1994-2002_Pampa'!F27+'1994-2002_Pantanal'!F27)</f>
        <v>0</v>
      </c>
      <c r="G27" s="62">
        <f>('1994-2002_Amazonia'!G27+'1994-2002_Caatinga'!G27+'1994-2002_Cerrado'!G27+'1994-2002_MataAtlantica'!G27+'1994-2002_Pampa'!G27+'1994-2002_Pantanal'!G27)</f>
        <v>0</v>
      </c>
      <c r="H27" s="62">
        <f>('1994-2002_Amazonia'!H27+'1994-2002_Caatinga'!H27+'1994-2002_Cerrado'!H27+'1994-2002_MataAtlantica'!H27+'1994-2002_Pampa'!H27+'1994-2002_Pantanal'!H27)</f>
        <v>0</v>
      </c>
      <c r="I27" s="62">
        <f>('1994-2002_Amazonia'!I27+'1994-2002_Caatinga'!I27+'1994-2002_Cerrado'!I27+'1994-2002_MataAtlantica'!I27+'1994-2002_Pampa'!I27+'1994-2002_Pantanal'!I27)</f>
        <v>0</v>
      </c>
      <c r="J27" s="62">
        <f>('1994-2002_Amazonia'!J27+'1994-2002_Caatinga'!J27+'1994-2002_Cerrado'!J27+'1994-2002_MataAtlantica'!J27+'1994-2002_Pampa'!J27+'1994-2002_Pantanal'!J27)</f>
        <v>0</v>
      </c>
      <c r="K27" s="62">
        <f>('1994-2002_Amazonia'!K27+'1994-2002_Caatinga'!K27+'1994-2002_Cerrado'!K27+'1994-2002_MataAtlantica'!K27+'1994-2002_Pampa'!K27+'1994-2002_Pantanal'!K27)</f>
        <v>0</v>
      </c>
      <c r="L27" s="62">
        <f>('1994-2002_Amazonia'!L27+'1994-2002_Caatinga'!L27+'1994-2002_Cerrado'!L27+'1994-2002_MataAtlantica'!L27+'1994-2002_Pampa'!L27+'1994-2002_Pantanal'!L27)</f>
        <v>0</v>
      </c>
      <c r="M27" s="62">
        <f>('1994-2002_Amazonia'!M27+'1994-2002_Caatinga'!M27+'1994-2002_Cerrado'!M27+'1994-2002_MataAtlantica'!M27+'1994-2002_Pampa'!M27+'1994-2002_Pantanal'!M27)</f>
        <v>0</v>
      </c>
      <c r="N27" s="62">
        <f>('1994-2002_Amazonia'!N27+'1994-2002_Caatinga'!N27+'1994-2002_Cerrado'!N27+'1994-2002_MataAtlantica'!N27+'1994-2002_Pampa'!N27+'1994-2002_Pantanal'!N27)</f>
        <v>0</v>
      </c>
      <c r="O27" s="62">
        <f>('1994-2002_Amazonia'!O27+'1994-2002_Caatinga'!O27+'1994-2002_Cerrado'!O27+'1994-2002_MataAtlantica'!O27+'1994-2002_Pampa'!O27+'1994-2002_Pantanal'!O27)</f>
        <v>0</v>
      </c>
      <c r="P27" s="62">
        <f>('1994-2002_Amazonia'!P27+'1994-2002_Caatinga'!P27+'1994-2002_Cerrado'!P27+'1994-2002_MataAtlantica'!P27+'1994-2002_Pampa'!P27+'1994-2002_Pantanal'!P27)</f>
        <v>0</v>
      </c>
      <c r="Q27" s="62">
        <f>('1994-2002_Amazonia'!Q27+'1994-2002_Caatinga'!Q27+'1994-2002_Cerrado'!Q27+'1994-2002_MataAtlantica'!Q27+'1994-2002_Pampa'!Q27+'1994-2002_Pantanal'!Q27)</f>
        <v>0</v>
      </c>
      <c r="R27" s="62">
        <f>('1994-2002_Amazonia'!R27+'1994-2002_Caatinga'!R27+'1994-2002_Cerrado'!R27+'1994-2002_MataAtlantica'!R27+'1994-2002_Pampa'!R27+'1994-2002_Pantanal'!R27)</f>
        <v>0</v>
      </c>
      <c r="S27" s="62">
        <f>('1994-2002_Amazonia'!S27+'1994-2002_Caatinga'!S27+'1994-2002_Cerrado'!S27+'1994-2002_MataAtlantica'!S27+'1994-2002_Pampa'!S27+'1994-2002_Pantanal'!S27)</f>
        <v>0</v>
      </c>
      <c r="T27" s="62">
        <f>('1994-2002_Amazonia'!T27+'1994-2002_Caatinga'!T27+'1994-2002_Cerrado'!T27+'1994-2002_MataAtlantica'!T27+'1994-2002_Pampa'!T27+'1994-2002_Pantanal'!T27)</f>
        <v>0</v>
      </c>
      <c r="U27" s="62">
        <f>('1994-2002_Amazonia'!U27+'1994-2002_Caatinga'!U27+'1994-2002_Cerrado'!U27+'1994-2002_MataAtlantica'!U27+'1994-2002_Pampa'!U27+'1994-2002_Pantanal'!U27)</f>
        <v>0</v>
      </c>
      <c r="V27" s="62">
        <f>('1994-2002_Amazonia'!V27+'1994-2002_Caatinga'!V27+'1994-2002_Cerrado'!V27+'1994-2002_MataAtlantica'!V27+'1994-2002_Pampa'!V27+'1994-2002_Pantanal'!V27)</f>
        <v>0</v>
      </c>
      <c r="W27" s="74">
        <f>('1994-2002_Amazonia'!W27+'1994-2002_Caatinga'!W27+'1994-2002_Cerrado'!W27+'1994-2002_MataAtlantica'!W27+'1994-2002_Pampa'!W27+'1994-2002_Pantanal'!W27)</f>
        <v>0</v>
      </c>
      <c r="X27" s="74">
        <f>('1994-2002_Amazonia'!X27+'1994-2002_Caatinga'!X27+'1994-2002_Cerrado'!X27+'1994-2002_MataAtlantica'!X27+'1994-2002_Pampa'!X27+'1994-2002_Pantanal'!X27)</f>
        <v>0</v>
      </c>
      <c r="Y27" s="73">
        <f>('1994-2002_Amazonia'!Y27+'1994-2002_Caatinga'!Y27+'1994-2002_Cerrado'!Y27+'1994-2002_MataAtlantica'!Y27+'1994-2002_Pampa'!Y27+'1994-2002_Pantanal'!Y27)</f>
        <v>0</v>
      </c>
      <c r="Z27" s="74">
        <f>('1994-2002_Amazonia'!Z27+'1994-2002_Caatinga'!Z27+'1994-2002_Cerrado'!Z27+'1994-2002_MataAtlantica'!Z27+'1994-2002_Pampa'!Z27+'1994-2002_Pantanal'!Z27)</f>
        <v>0</v>
      </c>
      <c r="AA27" s="74">
        <f>('1994-2002_Amazonia'!AA27+'1994-2002_Caatinga'!AA27+'1994-2002_Cerrado'!AA27+'1994-2002_MataAtlantica'!AA27+'1994-2002_Pampa'!AA27+'1994-2002_Pantanal'!AA27)</f>
        <v>0</v>
      </c>
      <c r="AB27" s="74">
        <f>('1994-2002_Amazonia'!AB27+'1994-2002_Caatinga'!AB27+'1994-2002_Cerrado'!AB27+'1994-2002_MataAtlantica'!AB27+'1994-2002_Pampa'!AB27+'1994-2002_Pantanal'!AB27)</f>
        <v>0</v>
      </c>
      <c r="AC27" s="74">
        <f>('1994-2002_Amazonia'!AC27+'1994-2002_Caatinga'!AC27+'1994-2002_Cerrado'!AC27+'1994-2002_MataAtlantica'!AC27+'1994-2002_Pampa'!AC27+'1994-2002_Pantanal'!AC27)</f>
        <v>0</v>
      </c>
      <c r="AD27" s="11">
        <f t="shared" si="0"/>
        <v>0</v>
      </c>
      <c r="AE27" s="12">
        <f t="shared" si="1"/>
        <v>0</v>
      </c>
      <c r="AF27" s="3"/>
    </row>
    <row r="28" spans="1:32" ht="19.95" customHeight="1" x14ac:dyDescent="0.3">
      <c r="A28" s="25">
        <v>23</v>
      </c>
      <c r="B28" s="159"/>
      <c r="C28" s="32" t="s">
        <v>26</v>
      </c>
      <c r="D28" s="62">
        <f>('1994-2002_Amazonia'!D28+'1994-2002_Caatinga'!D28+'1994-2002_Cerrado'!D28+'1994-2002_MataAtlantica'!D28+'1994-2002_Pampa'!D28+'1994-2002_Pantanal'!D28)</f>
        <v>0</v>
      </c>
      <c r="E28" s="62">
        <f>('1994-2002_Amazonia'!E28+'1994-2002_Caatinga'!E28+'1994-2002_Cerrado'!E28+'1994-2002_MataAtlantica'!E28+'1994-2002_Pampa'!E28+'1994-2002_Pantanal'!E28)</f>
        <v>0</v>
      </c>
      <c r="F28" s="62">
        <f>('1994-2002_Amazonia'!F28+'1994-2002_Caatinga'!F28+'1994-2002_Cerrado'!F28+'1994-2002_MataAtlantica'!F28+'1994-2002_Pampa'!F28+'1994-2002_Pantanal'!F28)</f>
        <v>0</v>
      </c>
      <c r="G28" s="62">
        <f>('1994-2002_Amazonia'!G28+'1994-2002_Caatinga'!G28+'1994-2002_Cerrado'!G28+'1994-2002_MataAtlantica'!G28+'1994-2002_Pampa'!G28+'1994-2002_Pantanal'!G28)</f>
        <v>0</v>
      </c>
      <c r="H28" s="62">
        <f>('1994-2002_Amazonia'!H28+'1994-2002_Caatinga'!H28+'1994-2002_Cerrado'!H28+'1994-2002_MataAtlantica'!H28+'1994-2002_Pampa'!H28+'1994-2002_Pantanal'!H28)</f>
        <v>0</v>
      </c>
      <c r="I28" s="62">
        <f>('1994-2002_Amazonia'!I28+'1994-2002_Caatinga'!I28+'1994-2002_Cerrado'!I28+'1994-2002_MataAtlantica'!I28+'1994-2002_Pampa'!I28+'1994-2002_Pantanal'!I28)</f>
        <v>0</v>
      </c>
      <c r="J28" s="62">
        <f>('1994-2002_Amazonia'!J28+'1994-2002_Caatinga'!J28+'1994-2002_Cerrado'!J28+'1994-2002_MataAtlantica'!J28+'1994-2002_Pampa'!J28+'1994-2002_Pantanal'!J28)</f>
        <v>0</v>
      </c>
      <c r="K28" s="62">
        <f>('1994-2002_Amazonia'!K28+'1994-2002_Caatinga'!K28+'1994-2002_Cerrado'!K28+'1994-2002_MataAtlantica'!K28+'1994-2002_Pampa'!K28+'1994-2002_Pantanal'!K28)</f>
        <v>0</v>
      </c>
      <c r="L28" s="62">
        <f>('1994-2002_Amazonia'!L28+'1994-2002_Caatinga'!L28+'1994-2002_Cerrado'!L28+'1994-2002_MataAtlantica'!L28+'1994-2002_Pampa'!L28+'1994-2002_Pantanal'!L28)</f>
        <v>0</v>
      </c>
      <c r="M28" s="62">
        <f>('1994-2002_Amazonia'!M28+'1994-2002_Caatinga'!M28+'1994-2002_Cerrado'!M28+'1994-2002_MataAtlantica'!M28+'1994-2002_Pampa'!M28+'1994-2002_Pantanal'!M28)</f>
        <v>0</v>
      </c>
      <c r="N28" s="62">
        <f>('1994-2002_Amazonia'!N28+'1994-2002_Caatinga'!N28+'1994-2002_Cerrado'!N28+'1994-2002_MataAtlantica'!N28+'1994-2002_Pampa'!N28+'1994-2002_Pantanal'!N28)</f>
        <v>0</v>
      </c>
      <c r="O28" s="62">
        <f>('1994-2002_Amazonia'!O28+'1994-2002_Caatinga'!O28+'1994-2002_Cerrado'!O28+'1994-2002_MataAtlantica'!O28+'1994-2002_Pampa'!O28+'1994-2002_Pantanal'!O28)</f>
        <v>0</v>
      </c>
      <c r="P28" s="62">
        <f>('1994-2002_Amazonia'!P28+'1994-2002_Caatinga'!P28+'1994-2002_Cerrado'!P28+'1994-2002_MataAtlantica'!P28+'1994-2002_Pampa'!P28+'1994-2002_Pantanal'!P28)</f>
        <v>0</v>
      </c>
      <c r="Q28" s="62">
        <f>('1994-2002_Amazonia'!Q28+'1994-2002_Caatinga'!Q28+'1994-2002_Cerrado'!Q28+'1994-2002_MataAtlantica'!Q28+'1994-2002_Pampa'!Q28+'1994-2002_Pantanal'!Q28)</f>
        <v>0</v>
      </c>
      <c r="R28" s="62">
        <f>('1994-2002_Amazonia'!R28+'1994-2002_Caatinga'!R28+'1994-2002_Cerrado'!R28+'1994-2002_MataAtlantica'!R28+'1994-2002_Pampa'!R28+'1994-2002_Pantanal'!R28)</f>
        <v>0</v>
      </c>
      <c r="S28" s="62">
        <f>('1994-2002_Amazonia'!S28+'1994-2002_Caatinga'!S28+'1994-2002_Cerrado'!S28+'1994-2002_MataAtlantica'!S28+'1994-2002_Pampa'!S28+'1994-2002_Pantanal'!S28)</f>
        <v>0</v>
      </c>
      <c r="T28" s="62">
        <f>('1994-2002_Amazonia'!T28+'1994-2002_Caatinga'!T28+'1994-2002_Cerrado'!T28+'1994-2002_MataAtlantica'!T28+'1994-2002_Pampa'!T28+'1994-2002_Pantanal'!T28)</f>
        <v>0</v>
      </c>
      <c r="U28" s="62">
        <f>('1994-2002_Amazonia'!U28+'1994-2002_Caatinga'!U28+'1994-2002_Cerrado'!U28+'1994-2002_MataAtlantica'!U28+'1994-2002_Pampa'!U28+'1994-2002_Pantanal'!U28)</f>
        <v>0</v>
      </c>
      <c r="V28" s="62">
        <f>('1994-2002_Amazonia'!V28+'1994-2002_Caatinga'!V28+'1994-2002_Cerrado'!V28+'1994-2002_MataAtlantica'!V28+'1994-2002_Pampa'!V28+'1994-2002_Pantanal'!V28)</f>
        <v>0</v>
      </c>
      <c r="W28" s="74">
        <f>('1994-2002_Amazonia'!W28+'1994-2002_Caatinga'!W28+'1994-2002_Cerrado'!W28+'1994-2002_MataAtlantica'!W28+'1994-2002_Pampa'!W28+'1994-2002_Pantanal'!W28)</f>
        <v>0</v>
      </c>
      <c r="X28" s="74">
        <f>('1994-2002_Amazonia'!X28+'1994-2002_Caatinga'!X28+'1994-2002_Cerrado'!X28+'1994-2002_MataAtlantica'!X28+'1994-2002_Pampa'!X28+'1994-2002_Pantanal'!X28)</f>
        <v>0</v>
      </c>
      <c r="Y28" s="74">
        <f>('1994-2002_Amazonia'!Y28+'1994-2002_Caatinga'!Y28+'1994-2002_Cerrado'!Y28+'1994-2002_MataAtlantica'!Y28+'1994-2002_Pampa'!Y28+'1994-2002_Pantanal'!Y28)</f>
        <v>0</v>
      </c>
      <c r="Z28" s="73">
        <f>('1994-2002_Amazonia'!Z28+'1994-2002_Caatinga'!Z28+'1994-2002_Cerrado'!Z28+'1994-2002_MataAtlantica'!Z28+'1994-2002_Pampa'!Z28+'1994-2002_Pantanal'!Z28)</f>
        <v>0</v>
      </c>
      <c r="AA28" s="74">
        <f>('1994-2002_Amazonia'!AA28+'1994-2002_Caatinga'!AA28+'1994-2002_Cerrado'!AA28+'1994-2002_MataAtlantica'!AA28+'1994-2002_Pampa'!AA28+'1994-2002_Pantanal'!AA28)</f>
        <v>0</v>
      </c>
      <c r="AB28" s="74">
        <f>('1994-2002_Amazonia'!AB28+'1994-2002_Caatinga'!AB28+'1994-2002_Cerrado'!AB28+'1994-2002_MataAtlantica'!AB28+'1994-2002_Pampa'!AB28+'1994-2002_Pantanal'!AB28)</f>
        <v>0</v>
      </c>
      <c r="AC28" s="74">
        <f>('1994-2002_Amazonia'!AC28+'1994-2002_Caatinga'!AC28+'1994-2002_Cerrado'!AC28+'1994-2002_MataAtlantica'!AC28+'1994-2002_Pampa'!AC28+'1994-2002_Pantanal'!AC28)</f>
        <v>0</v>
      </c>
      <c r="AD28" s="11">
        <f t="shared" si="0"/>
        <v>0</v>
      </c>
      <c r="AE28" s="12">
        <f t="shared" si="1"/>
        <v>0</v>
      </c>
      <c r="AF28" s="3"/>
    </row>
    <row r="29" spans="1:32" ht="19.95" customHeight="1" x14ac:dyDescent="0.3">
      <c r="A29" s="25">
        <v>24</v>
      </c>
      <c r="B29" s="159"/>
      <c r="C29" s="32" t="s">
        <v>27</v>
      </c>
      <c r="D29" s="62">
        <f>('1994-2002_Amazonia'!D29+'1994-2002_Caatinga'!D29+'1994-2002_Cerrado'!D29+'1994-2002_MataAtlantica'!D29+'1994-2002_Pampa'!D29+'1994-2002_Pantanal'!D29)</f>
        <v>0</v>
      </c>
      <c r="E29" s="62">
        <f>('1994-2002_Amazonia'!E29+'1994-2002_Caatinga'!E29+'1994-2002_Cerrado'!E29+'1994-2002_MataAtlantica'!E29+'1994-2002_Pampa'!E29+'1994-2002_Pantanal'!E29)</f>
        <v>0</v>
      </c>
      <c r="F29" s="62">
        <f>('1994-2002_Amazonia'!F29+'1994-2002_Caatinga'!F29+'1994-2002_Cerrado'!F29+'1994-2002_MataAtlantica'!F29+'1994-2002_Pampa'!F29+'1994-2002_Pantanal'!F29)</f>
        <v>0</v>
      </c>
      <c r="G29" s="62">
        <f>('1994-2002_Amazonia'!G29+'1994-2002_Caatinga'!G29+'1994-2002_Cerrado'!G29+'1994-2002_MataAtlantica'!G29+'1994-2002_Pampa'!G29+'1994-2002_Pantanal'!G29)</f>
        <v>0</v>
      </c>
      <c r="H29" s="62">
        <f>('1994-2002_Amazonia'!H29+'1994-2002_Caatinga'!H29+'1994-2002_Cerrado'!H29+'1994-2002_MataAtlantica'!H29+'1994-2002_Pampa'!H29+'1994-2002_Pantanal'!H29)</f>
        <v>0</v>
      </c>
      <c r="I29" s="62">
        <f>('1994-2002_Amazonia'!I29+'1994-2002_Caatinga'!I29+'1994-2002_Cerrado'!I29+'1994-2002_MataAtlantica'!I29+'1994-2002_Pampa'!I29+'1994-2002_Pantanal'!I29)</f>
        <v>0</v>
      </c>
      <c r="J29" s="62">
        <f>('1994-2002_Amazonia'!J29+'1994-2002_Caatinga'!J29+'1994-2002_Cerrado'!J29+'1994-2002_MataAtlantica'!J29+'1994-2002_Pampa'!J29+'1994-2002_Pantanal'!J29)</f>
        <v>0</v>
      </c>
      <c r="K29" s="62">
        <f>('1994-2002_Amazonia'!K29+'1994-2002_Caatinga'!K29+'1994-2002_Cerrado'!K29+'1994-2002_MataAtlantica'!K29+'1994-2002_Pampa'!K29+'1994-2002_Pantanal'!K29)</f>
        <v>0</v>
      </c>
      <c r="L29" s="62">
        <f>('1994-2002_Amazonia'!L29+'1994-2002_Caatinga'!L29+'1994-2002_Cerrado'!L29+'1994-2002_MataAtlantica'!L29+'1994-2002_Pampa'!L29+'1994-2002_Pantanal'!L29)</f>
        <v>0</v>
      </c>
      <c r="M29" s="62">
        <f>('1994-2002_Amazonia'!M29+'1994-2002_Caatinga'!M29+'1994-2002_Cerrado'!M29+'1994-2002_MataAtlantica'!M29+'1994-2002_Pampa'!M29+'1994-2002_Pantanal'!M29)</f>
        <v>0</v>
      </c>
      <c r="N29" s="62">
        <f>('1994-2002_Amazonia'!N29+'1994-2002_Caatinga'!N29+'1994-2002_Cerrado'!N29+'1994-2002_MataAtlantica'!N29+'1994-2002_Pampa'!N29+'1994-2002_Pantanal'!N29)</f>
        <v>0</v>
      </c>
      <c r="O29" s="62">
        <f>('1994-2002_Amazonia'!O29+'1994-2002_Caatinga'!O29+'1994-2002_Cerrado'!O29+'1994-2002_MataAtlantica'!O29+'1994-2002_Pampa'!O29+'1994-2002_Pantanal'!O29)</f>
        <v>0</v>
      </c>
      <c r="P29" s="62">
        <f>('1994-2002_Amazonia'!P29+'1994-2002_Caatinga'!P29+'1994-2002_Cerrado'!P29+'1994-2002_MataAtlantica'!P29+'1994-2002_Pampa'!P29+'1994-2002_Pantanal'!P29)</f>
        <v>0</v>
      </c>
      <c r="Q29" s="62">
        <f>('1994-2002_Amazonia'!Q29+'1994-2002_Caatinga'!Q29+'1994-2002_Cerrado'!Q29+'1994-2002_MataAtlantica'!Q29+'1994-2002_Pampa'!Q29+'1994-2002_Pantanal'!Q29)</f>
        <v>0</v>
      </c>
      <c r="R29" s="62">
        <f>('1994-2002_Amazonia'!R29+'1994-2002_Caatinga'!R29+'1994-2002_Cerrado'!R29+'1994-2002_MataAtlantica'!R29+'1994-2002_Pampa'!R29+'1994-2002_Pantanal'!R29)</f>
        <v>0</v>
      </c>
      <c r="S29" s="62">
        <f>('1994-2002_Amazonia'!S29+'1994-2002_Caatinga'!S29+'1994-2002_Cerrado'!S29+'1994-2002_MataAtlantica'!S29+'1994-2002_Pampa'!S29+'1994-2002_Pantanal'!S29)</f>
        <v>0</v>
      </c>
      <c r="T29" s="62">
        <f>('1994-2002_Amazonia'!T29+'1994-2002_Caatinga'!T29+'1994-2002_Cerrado'!T29+'1994-2002_MataAtlantica'!T29+'1994-2002_Pampa'!T29+'1994-2002_Pantanal'!T29)</f>
        <v>0</v>
      </c>
      <c r="U29" s="62">
        <f>('1994-2002_Amazonia'!U29+'1994-2002_Caatinga'!U29+'1994-2002_Cerrado'!U29+'1994-2002_MataAtlantica'!U29+'1994-2002_Pampa'!U29+'1994-2002_Pantanal'!U29)</f>
        <v>0</v>
      </c>
      <c r="V29" s="62">
        <f>('1994-2002_Amazonia'!V29+'1994-2002_Caatinga'!V29+'1994-2002_Cerrado'!V29+'1994-2002_MataAtlantica'!V29+'1994-2002_Pampa'!V29+'1994-2002_Pantanal'!V29)</f>
        <v>0</v>
      </c>
      <c r="W29" s="74">
        <f>('1994-2002_Amazonia'!W29+'1994-2002_Caatinga'!W29+'1994-2002_Cerrado'!W29+'1994-2002_MataAtlantica'!W29+'1994-2002_Pampa'!W29+'1994-2002_Pantanal'!W29)</f>
        <v>0</v>
      </c>
      <c r="X29" s="74">
        <f>('1994-2002_Amazonia'!X29+'1994-2002_Caatinga'!X29+'1994-2002_Cerrado'!X29+'1994-2002_MataAtlantica'!X29+'1994-2002_Pampa'!X29+'1994-2002_Pantanal'!X29)</f>
        <v>0</v>
      </c>
      <c r="Y29" s="74">
        <f>('1994-2002_Amazonia'!Y29+'1994-2002_Caatinga'!Y29+'1994-2002_Cerrado'!Y29+'1994-2002_MataAtlantica'!Y29+'1994-2002_Pampa'!Y29+'1994-2002_Pantanal'!Y29)</f>
        <v>0</v>
      </c>
      <c r="Z29" s="74">
        <f>('1994-2002_Amazonia'!Z29+'1994-2002_Caatinga'!Z29+'1994-2002_Cerrado'!Z29+'1994-2002_MataAtlantica'!Z29+'1994-2002_Pampa'!Z29+'1994-2002_Pantanal'!Z29)</f>
        <v>0</v>
      </c>
      <c r="AA29" s="73">
        <f>('1994-2002_Amazonia'!AA29+'1994-2002_Caatinga'!AA29+'1994-2002_Cerrado'!AA29+'1994-2002_MataAtlantica'!AA29+'1994-2002_Pampa'!AA29+'1994-2002_Pantanal'!AA29)</f>
        <v>0</v>
      </c>
      <c r="AB29" s="74">
        <f>('1994-2002_Amazonia'!AB29+'1994-2002_Caatinga'!AB29+'1994-2002_Cerrado'!AB29+'1994-2002_MataAtlantica'!AB29+'1994-2002_Pampa'!AB29+'1994-2002_Pantanal'!AB29)</f>
        <v>0</v>
      </c>
      <c r="AC29" s="74">
        <f>('1994-2002_Amazonia'!AC29+'1994-2002_Caatinga'!AC29+'1994-2002_Cerrado'!AC29+'1994-2002_MataAtlantica'!AC29+'1994-2002_Pampa'!AC29+'1994-2002_Pantanal'!AC29)</f>
        <v>0</v>
      </c>
      <c r="AD29" s="11">
        <f t="shared" si="0"/>
        <v>0</v>
      </c>
      <c r="AE29" s="12">
        <f t="shared" si="1"/>
        <v>0</v>
      </c>
      <c r="AF29" s="3"/>
    </row>
    <row r="30" spans="1:32" ht="19.95" customHeight="1" x14ac:dyDescent="0.3">
      <c r="A30" s="25">
        <v>25</v>
      </c>
      <c r="B30" s="159"/>
      <c r="C30" s="32" t="s">
        <v>28</v>
      </c>
      <c r="D30" s="62">
        <f>('1994-2002_Amazonia'!D30+'1994-2002_Caatinga'!D30+'1994-2002_Cerrado'!D30+'1994-2002_MataAtlantica'!D30+'1994-2002_Pampa'!D30+'1994-2002_Pantanal'!D30)</f>
        <v>0</v>
      </c>
      <c r="E30" s="62">
        <f>('1994-2002_Amazonia'!E30+'1994-2002_Caatinga'!E30+'1994-2002_Cerrado'!E30+'1994-2002_MataAtlantica'!E30+'1994-2002_Pampa'!E30+'1994-2002_Pantanal'!E30)</f>
        <v>0</v>
      </c>
      <c r="F30" s="62">
        <f>('1994-2002_Amazonia'!F30+'1994-2002_Caatinga'!F30+'1994-2002_Cerrado'!F30+'1994-2002_MataAtlantica'!F30+'1994-2002_Pampa'!F30+'1994-2002_Pantanal'!F30)</f>
        <v>0</v>
      </c>
      <c r="G30" s="62">
        <f>('1994-2002_Amazonia'!G30+'1994-2002_Caatinga'!G30+'1994-2002_Cerrado'!G30+'1994-2002_MataAtlantica'!G30+'1994-2002_Pampa'!G30+'1994-2002_Pantanal'!G30)</f>
        <v>0</v>
      </c>
      <c r="H30" s="62">
        <f>('1994-2002_Amazonia'!H30+'1994-2002_Caatinga'!H30+'1994-2002_Cerrado'!H30+'1994-2002_MataAtlantica'!H30+'1994-2002_Pampa'!H30+'1994-2002_Pantanal'!H30)</f>
        <v>0</v>
      </c>
      <c r="I30" s="62">
        <f>('1994-2002_Amazonia'!I30+'1994-2002_Caatinga'!I30+'1994-2002_Cerrado'!I30+'1994-2002_MataAtlantica'!I30+'1994-2002_Pampa'!I30+'1994-2002_Pantanal'!I30)</f>
        <v>0</v>
      </c>
      <c r="J30" s="62">
        <f>('1994-2002_Amazonia'!J30+'1994-2002_Caatinga'!J30+'1994-2002_Cerrado'!J30+'1994-2002_MataAtlantica'!J30+'1994-2002_Pampa'!J30+'1994-2002_Pantanal'!J30)</f>
        <v>0</v>
      </c>
      <c r="K30" s="62">
        <f>('1994-2002_Amazonia'!K30+'1994-2002_Caatinga'!K30+'1994-2002_Cerrado'!K30+'1994-2002_MataAtlantica'!K30+'1994-2002_Pampa'!K30+'1994-2002_Pantanal'!K30)</f>
        <v>0</v>
      </c>
      <c r="L30" s="62">
        <f>('1994-2002_Amazonia'!L30+'1994-2002_Caatinga'!L30+'1994-2002_Cerrado'!L30+'1994-2002_MataAtlantica'!L30+'1994-2002_Pampa'!L30+'1994-2002_Pantanal'!L30)</f>
        <v>0</v>
      </c>
      <c r="M30" s="62">
        <f>('1994-2002_Amazonia'!M30+'1994-2002_Caatinga'!M30+'1994-2002_Cerrado'!M30+'1994-2002_MataAtlantica'!M30+'1994-2002_Pampa'!M30+'1994-2002_Pantanal'!M30)</f>
        <v>0</v>
      </c>
      <c r="N30" s="62">
        <f>('1994-2002_Amazonia'!N30+'1994-2002_Caatinga'!N30+'1994-2002_Cerrado'!N30+'1994-2002_MataAtlantica'!N30+'1994-2002_Pampa'!N30+'1994-2002_Pantanal'!N30)</f>
        <v>0</v>
      </c>
      <c r="O30" s="62">
        <f>('1994-2002_Amazonia'!O30+'1994-2002_Caatinga'!O30+'1994-2002_Cerrado'!O30+'1994-2002_MataAtlantica'!O30+'1994-2002_Pampa'!O30+'1994-2002_Pantanal'!O30)</f>
        <v>0</v>
      </c>
      <c r="P30" s="62">
        <f>('1994-2002_Amazonia'!P30+'1994-2002_Caatinga'!P30+'1994-2002_Cerrado'!P30+'1994-2002_MataAtlantica'!P30+'1994-2002_Pampa'!P30+'1994-2002_Pantanal'!P30)</f>
        <v>0</v>
      </c>
      <c r="Q30" s="62">
        <f>('1994-2002_Amazonia'!Q30+'1994-2002_Caatinga'!Q30+'1994-2002_Cerrado'!Q30+'1994-2002_MataAtlantica'!Q30+'1994-2002_Pampa'!Q30+'1994-2002_Pantanal'!Q30)</f>
        <v>0</v>
      </c>
      <c r="R30" s="62">
        <f>('1994-2002_Amazonia'!R30+'1994-2002_Caatinga'!R30+'1994-2002_Cerrado'!R30+'1994-2002_MataAtlantica'!R30+'1994-2002_Pampa'!R30+'1994-2002_Pantanal'!R30)</f>
        <v>0</v>
      </c>
      <c r="S30" s="62">
        <f>('1994-2002_Amazonia'!S30+'1994-2002_Caatinga'!S30+'1994-2002_Cerrado'!S30+'1994-2002_MataAtlantica'!S30+'1994-2002_Pampa'!S30+'1994-2002_Pantanal'!S30)</f>
        <v>0</v>
      </c>
      <c r="T30" s="62">
        <f>('1994-2002_Amazonia'!T30+'1994-2002_Caatinga'!T30+'1994-2002_Cerrado'!T30+'1994-2002_MataAtlantica'!T30+'1994-2002_Pampa'!T30+'1994-2002_Pantanal'!T30)</f>
        <v>0</v>
      </c>
      <c r="U30" s="62">
        <f>('1994-2002_Amazonia'!U30+'1994-2002_Caatinga'!U30+'1994-2002_Cerrado'!U30+'1994-2002_MataAtlantica'!U30+'1994-2002_Pampa'!U30+'1994-2002_Pantanal'!U30)</f>
        <v>0</v>
      </c>
      <c r="V30" s="62">
        <f>('1994-2002_Amazonia'!V30+'1994-2002_Caatinga'!V30+'1994-2002_Cerrado'!V30+'1994-2002_MataAtlantica'!V30+'1994-2002_Pampa'!V30+'1994-2002_Pantanal'!V30)</f>
        <v>0</v>
      </c>
      <c r="W30" s="74">
        <f>('1994-2002_Amazonia'!W30+'1994-2002_Caatinga'!W30+'1994-2002_Cerrado'!W30+'1994-2002_MataAtlantica'!W30+'1994-2002_Pampa'!W30+'1994-2002_Pantanal'!W30)</f>
        <v>0</v>
      </c>
      <c r="X30" s="74">
        <f>('1994-2002_Amazonia'!X30+'1994-2002_Caatinga'!X30+'1994-2002_Cerrado'!X30+'1994-2002_MataAtlantica'!X30+'1994-2002_Pampa'!X30+'1994-2002_Pantanal'!X30)</f>
        <v>0</v>
      </c>
      <c r="Y30" s="74">
        <f>('1994-2002_Amazonia'!Y30+'1994-2002_Caatinga'!Y30+'1994-2002_Cerrado'!Y30+'1994-2002_MataAtlantica'!Y30+'1994-2002_Pampa'!Y30+'1994-2002_Pantanal'!Y30)</f>
        <v>0</v>
      </c>
      <c r="Z30" s="74">
        <f>('1994-2002_Amazonia'!Z30+'1994-2002_Caatinga'!Z30+'1994-2002_Cerrado'!Z30+'1994-2002_MataAtlantica'!Z30+'1994-2002_Pampa'!Z30+'1994-2002_Pantanal'!Z30)</f>
        <v>0</v>
      </c>
      <c r="AA30" s="74">
        <f>('1994-2002_Amazonia'!AA30+'1994-2002_Caatinga'!AA30+'1994-2002_Cerrado'!AA30+'1994-2002_MataAtlantica'!AA30+'1994-2002_Pampa'!AA30+'1994-2002_Pantanal'!AA30)</f>
        <v>0</v>
      </c>
      <c r="AB30" s="73">
        <f>('1994-2002_Amazonia'!AB30+'1994-2002_Caatinga'!AB30+'1994-2002_Cerrado'!AB30+'1994-2002_MataAtlantica'!AB30+'1994-2002_Pampa'!AB30+'1994-2002_Pantanal'!AB30)</f>
        <v>0</v>
      </c>
      <c r="AC30" s="74">
        <f>('1994-2002_Amazonia'!AC30+'1994-2002_Caatinga'!AC30+'1994-2002_Cerrado'!AC30+'1994-2002_MataAtlantica'!AC30+'1994-2002_Pampa'!AC30+'1994-2002_Pantanal'!AC30)</f>
        <v>0</v>
      </c>
      <c r="AD30" s="11">
        <f t="shared" si="0"/>
        <v>0</v>
      </c>
      <c r="AE30" s="12">
        <f t="shared" si="1"/>
        <v>0</v>
      </c>
      <c r="AF30" s="3"/>
    </row>
    <row r="31" spans="1:32" ht="19.95" customHeight="1" x14ac:dyDescent="0.3">
      <c r="A31" s="25">
        <v>26</v>
      </c>
      <c r="B31" s="159"/>
      <c r="C31" s="32" t="s">
        <v>29</v>
      </c>
      <c r="D31" s="62">
        <f>('1994-2002_Amazonia'!D31+'1994-2002_Caatinga'!D31+'1994-2002_Cerrado'!D31+'1994-2002_MataAtlantica'!D31+'1994-2002_Pampa'!D31+'1994-2002_Pantanal'!D31)</f>
        <v>0</v>
      </c>
      <c r="E31" s="62">
        <f>('1994-2002_Amazonia'!E31+'1994-2002_Caatinga'!E31+'1994-2002_Cerrado'!E31+'1994-2002_MataAtlantica'!E31+'1994-2002_Pampa'!E31+'1994-2002_Pantanal'!E31)</f>
        <v>0</v>
      </c>
      <c r="F31" s="62">
        <f>('1994-2002_Amazonia'!F31+'1994-2002_Caatinga'!F31+'1994-2002_Cerrado'!F31+'1994-2002_MataAtlantica'!F31+'1994-2002_Pampa'!F31+'1994-2002_Pantanal'!F31)</f>
        <v>0</v>
      </c>
      <c r="G31" s="62">
        <f>('1994-2002_Amazonia'!G31+'1994-2002_Caatinga'!G31+'1994-2002_Cerrado'!G31+'1994-2002_MataAtlantica'!G31+'1994-2002_Pampa'!G31+'1994-2002_Pantanal'!G31)</f>
        <v>0</v>
      </c>
      <c r="H31" s="62">
        <f>('1994-2002_Amazonia'!H31+'1994-2002_Caatinga'!H31+'1994-2002_Cerrado'!H31+'1994-2002_MataAtlantica'!H31+'1994-2002_Pampa'!H31+'1994-2002_Pantanal'!H31)</f>
        <v>0</v>
      </c>
      <c r="I31" s="62">
        <f>('1994-2002_Amazonia'!I31+'1994-2002_Caatinga'!I31+'1994-2002_Cerrado'!I31+'1994-2002_MataAtlantica'!I31+'1994-2002_Pampa'!I31+'1994-2002_Pantanal'!I31)</f>
        <v>0</v>
      </c>
      <c r="J31" s="62">
        <f>('1994-2002_Amazonia'!J31+'1994-2002_Caatinga'!J31+'1994-2002_Cerrado'!J31+'1994-2002_MataAtlantica'!J31+'1994-2002_Pampa'!J31+'1994-2002_Pantanal'!J31)</f>
        <v>0</v>
      </c>
      <c r="K31" s="62">
        <f>('1994-2002_Amazonia'!K31+'1994-2002_Caatinga'!K31+'1994-2002_Cerrado'!K31+'1994-2002_MataAtlantica'!K31+'1994-2002_Pampa'!K31+'1994-2002_Pantanal'!K31)</f>
        <v>0</v>
      </c>
      <c r="L31" s="62">
        <f>('1994-2002_Amazonia'!L31+'1994-2002_Caatinga'!L31+'1994-2002_Cerrado'!L31+'1994-2002_MataAtlantica'!L31+'1994-2002_Pampa'!L31+'1994-2002_Pantanal'!L31)</f>
        <v>0</v>
      </c>
      <c r="M31" s="62">
        <f>('1994-2002_Amazonia'!M31+'1994-2002_Caatinga'!M31+'1994-2002_Cerrado'!M31+'1994-2002_MataAtlantica'!M31+'1994-2002_Pampa'!M31+'1994-2002_Pantanal'!M31)</f>
        <v>0</v>
      </c>
      <c r="N31" s="62">
        <f>('1994-2002_Amazonia'!N31+'1994-2002_Caatinga'!N31+'1994-2002_Cerrado'!N31+'1994-2002_MataAtlantica'!N31+'1994-2002_Pampa'!N31+'1994-2002_Pantanal'!N31)</f>
        <v>0</v>
      </c>
      <c r="O31" s="62">
        <f>('1994-2002_Amazonia'!O31+'1994-2002_Caatinga'!O31+'1994-2002_Cerrado'!O31+'1994-2002_MataAtlantica'!O31+'1994-2002_Pampa'!O31+'1994-2002_Pantanal'!O31)</f>
        <v>0</v>
      </c>
      <c r="P31" s="62">
        <f>('1994-2002_Amazonia'!P31+'1994-2002_Caatinga'!P31+'1994-2002_Cerrado'!P31+'1994-2002_MataAtlantica'!P31+'1994-2002_Pampa'!P31+'1994-2002_Pantanal'!P31)</f>
        <v>0</v>
      </c>
      <c r="Q31" s="62">
        <f>('1994-2002_Amazonia'!Q31+'1994-2002_Caatinga'!Q31+'1994-2002_Cerrado'!Q31+'1994-2002_MataAtlantica'!Q31+'1994-2002_Pampa'!Q31+'1994-2002_Pantanal'!Q31)</f>
        <v>0</v>
      </c>
      <c r="R31" s="62">
        <f>('1994-2002_Amazonia'!R31+'1994-2002_Caatinga'!R31+'1994-2002_Cerrado'!R31+'1994-2002_MataAtlantica'!R31+'1994-2002_Pampa'!R31+'1994-2002_Pantanal'!R31)</f>
        <v>0</v>
      </c>
      <c r="S31" s="62">
        <f>('1994-2002_Amazonia'!S31+'1994-2002_Caatinga'!S31+'1994-2002_Cerrado'!S31+'1994-2002_MataAtlantica'!S31+'1994-2002_Pampa'!S31+'1994-2002_Pantanal'!S31)</f>
        <v>0</v>
      </c>
      <c r="T31" s="62">
        <f>('1994-2002_Amazonia'!T31+'1994-2002_Caatinga'!T31+'1994-2002_Cerrado'!T31+'1994-2002_MataAtlantica'!T31+'1994-2002_Pampa'!T31+'1994-2002_Pantanal'!T31)</f>
        <v>0</v>
      </c>
      <c r="U31" s="62">
        <f>('1994-2002_Amazonia'!U31+'1994-2002_Caatinga'!U31+'1994-2002_Cerrado'!U31+'1994-2002_MataAtlantica'!U31+'1994-2002_Pampa'!U31+'1994-2002_Pantanal'!U31)</f>
        <v>0</v>
      </c>
      <c r="V31" s="62">
        <f>('1994-2002_Amazonia'!V31+'1994-2002_Caatinga'!V31+'1994-2002_Cerrado'!V31+'1994-2002_MataAtlantica'!V31+'1994-2002_Pampa'!V31+'1994-2002_Pantanal'!V31)</f>
        <v>0</v>
      </c>
      <c r="W31" s="74">
        <f>('1994-2002_Amazonia'!W31+'1994-2002_Caatinga'!W31+'1994-2002_Cerrado'!W31+'1994-2002_MataAtlantica'!W31+'1994-2002_Pampa'!W31+'1994-2002_Pantanal'!W31)</f>
        <v>0</v>
      </c>
      <c r="X31" s="74">
        <f>('1994-2002_Amazonia'!X31+'1994-2002_Caatinga'!X31+'1994-2002_Cerrado'!X31+'1994-2002_MataAtlantica'!X31+'1994-2002_Pampa'!X31+'1994-2002_Pantanal'!X31)</f>
        <v>0</v>
      </c>
      <c r="Y31" s="74">
        <f>('1994-2002_Amazonia'!Y31+'1994-2002_Caatinga'!Y31+'1994-2002_Cerrado'!Y31+'1994-2002_MataAtlantica'!Y31+'1994-2002_Pampa'!Y31+'1994-2002_Pantanal'!Y31)</f>
        <v>0</v>
      </c>
      <c r="Z31" s="74">
        <f>('1994-2002_Amazonia'!Z31+'1994-2002_Caatinga'!Z31+'1994-2002_Cerrado'!Z31+'1994-2002_MataAtlantica'!Z31+'1994-2002_Pampa'!Z31+'1994-2002_Pantanal'!Z31)</f>
        <v>0</v>
      </c>
      <c r="AA31" s="74">
        <f>('1994-2002_Amazonia'!AA31+'1994-2002_Caatinga'!AA31+'1994-2002_Cerrado'!AA31+'1994-2002_MataAtlantica'!AA31+'1994-2002_Pampa'!AA31+'1994-2002_Pantanal'!AA31)</f>
        <v>0</v>
      </c>
      <c r="AB31" s="74">
        <f>('1994-2002_Amazonia'!AB31+'1994-2002_Caatinga'!AB31+'1994-2002_Cerrado'!AB31+'1994-2002_MataAtlantica'!AB31+'1994-2002_Pampa'!AB31+'1994-2002_Pantanal'!AB31)</f>
        <v>0</v>
      </c>
      <c r="AC31" s="73">
        <f>('1994-2002_Amazonia'!AC31+'1994-2002_Caatinga'!AC31+'1994-2002_Cerrado'!AC31+'1994-2002_MataAtlantica'!AC31+'1994-2002_Pampa'!AC31+'1994-2002_Pantanal'!AC31)</f>
        <v>0</v>
      </c>
      <c r="AD31" s="11">
        <f t="shared" si="0"/>
        <v>0</v>
      </c>
      <c r="AE31" s="12">
        <f t="shared" si="1"/>
        <v>0</v>
      </c>
      <c r="AF31" s="3"/>
    </row>
    <row r="32" spans="1:32" ht="19.95" customHeight="1" x14ac:dyDescent="0.35">
      <c r="A32" s="22"/>
      <c r="B32" s="160" t="s">
        <v>32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632481.23855389247</v>
      </c>
      <c r="G32" s="20">
        <f t="shared" si="2"/>
        <v>103480.44631699892</v>
      </c>
      <c r="H32" s="20">
        <f t="shared" si="2"/>
        <v>23652.627331693151</v>
      </c>
      <c r="I32" s="20">
        <f t="shared" ref="I32:K32" si="3">SUM(I6:I31)</f>
        <v>0</v>
      </c>
      <c r="J32" s="20">
        <f t="shared" si="3"/>
        <v>0</v>
      </c>
      <c r="K32" s="20">
        <f t="shared" si="3"/>
        <v>11537.807866389785</v>
      </c>
      <c r="L32" s="20">
        <f t="shared" si="2"/>
        <v>0</v>
      </c>
      <c r="M32" s="20">
        <f t="shared" si="2"/>
        <v>0</v>
      </c>
      <c r="N32" s="20">
        <f t="shared" si="2"/>
        <v>5824.4215204169996</v>
      </c>
      <c r="O32" s="20">
        <f t="shared" si="2"/>
        <v>11255725.851921808</v>
      </c>
      <c r="P32" s="20">
        <f t="shared" si="2"/>
        <v>0</v>
      </c>
      <c r="Q32" s="20">
        <f t="shared" si="2"/>
        <v>760264.54540291755</v>
      </c>
      <c r="R32" s="20">
        <f t="shared" si="2"/>
        <v>0</v>
      </c>
      <c r="S32" s="20">
        <f t="shared" si="2"/>
        <v>0</v>
      </c>
      <c r="T32" s="20">
        <f t="shared" si="2"/>
        <v>49565.963763645741</v>
      </c>
      <c r="U32" s="20">
        <f t="shared" si="2"/>
        <v>0</v>
      </c>
      <c r="V32" s="20">
        <f t="shared" si="2"/>
        <v>63927.390578863153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11300.200000357465</v>
      </c>
      <c r="AB32" s="20">
        <f t="shared" si="2"/>
        <v>679.03230953410446</v>
      </c>
      <c r="AC32" s="20">
        <f t="shared" si="2"/>
        <v>0</v>
      </c>
      <c r="AD32" s="34">
        <f t="shared" si="2"/>
        <v>12918439.525566516</v>
      </c>
      <c r="AE32" s="21"/>
      <c r="AF32" s="3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4">D32/$AD$32*100</f>
        <v>0</v>
      </c>
      <c r="E33" s="35">
        <f t="shared" si="4"/>
        <v>0</v>
      </c>
      <c r="F33" s="35">
        <f t="shared" si="4"/>
        <v>4.8959569559633485</v>
      </c>
      <c r="G33" s="35">
        <f t="shared" si="4"/>
        <v>0.80102899512130477</v>
      </c>
      <c r="H33" s="35">
        <f t="shared" si="4"/>
        <v>0.18309198479338706</v>
      </c>
      <c r="I33" s="35">
        <f t="shared" si="4"/>
        <v>0</v>
      </c>
      <c r="J33" s="35">
        <f t="shared" si="4"/>
        <v>0</v>
      </c>
      <c r="K33" s="35">
        <f t="shared" si="4"/>
        <v>8.9312705637206696E-2</v>
      </c>
      <c r="L33" s="35">
        <f t="shared" si="4"/>
        <v>0</v>
      </c>
      <c r="M33" s="35">
        <f t="shared" si="4"/>
        <v>0</v>
      </c>
      <c r="N33" s="35">
        <f t="shared" si="4"/>
        <v>4.5086107411735389E-2</v>
      </c>
      <c r="O33" s="35">
        <f t="shared" si="4"/>
        <v>87.129144581634037</v>
      </c>
      <c r="P33" s="35">
        <f t="shared" si="4"/>
        <v>0</v>
      </c>
      <c r="Q33" s="35">
        <f t="shared" si="4"/>
        <v>5.8851113085160138</v>
      </c>
      <c r="R33" s="35">
        <f t="shared" si="4"/>
        <v>0</v>
      </c>
      <c r="S33" s="35">
        <f t="shared" si="4"/>
        <v>0</v>
      </c>
      <c r="T33" s="35">
        <f t="shared" si="4"/>
        <v>0.38368383166984799</v>
      </c>
      <c r="U33" s="35">
        <f t="shared" si="4"/>
        <v>0</v>
      </c>
      <c r="V33" s="35">
        <f t="shared" si="4"/>
        <v>0.49485381305030124</v>
      </c>
      <c r="W33" s="35">
        <f t="shared" si="4"/>
        <v>0</v>
      </c>
      <c r="X33" s="35">
        <f t="shared" si="4"/>
        <v>0</v>
      </c>
      <c r="Y33" s="35">
        <f t="shared" si="4"/>
        <v>0</v>
      </c>
      <c r="Z33" s="35">
        <f t="shared" si="4"/>
        <v>0</v>
      </c>
      <c r="AA33" s="35">
        <f t="shared" si="4"/>
        <v>8.7473413317402313E-2</v>
      </c>
      <c r="AB33" s="35">
        <f t="shared" si="4"/>
        <v>5.2563028854239781E-3</v>
      </c>
      <c r="AC33" s="35">
        <f t="shared" si="4"/>
        <v>0</v>
      </c>
      <c r="AD33" s="36"/>
      <c r="AE33" s="36"/>
      <c r="AF33" s="3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</row>
    <row r="37" spans="1:32" x14ac:dyDescent="0.3">
      <c r="A37" s="1"/>
      <c r="B37" s="2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"/>
      <c r="AE37" s="1"/>
      <c r="AF37" s="3"/>
    </row>
    <row r="38" spans="1:32" x14ac:dyDescent="0.3">
      <c r="A38" s="1"/>
      <c r="B38" s="2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"/>
      <c r="AE38" s="1"/>
      <c r="AF38" s="3"/>
    </row>
    <row r="39" spans="1:32" x14ac:dyDescent="0.3"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2" x14ac:dyDescent="0.3"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2" x14ac:dyDescent="0.3"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2" x14ac:dyDescent="0.3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2" x14ac:dyDescent="0.3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2" x14ac:dyDescent="0.3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2" x14ac:dyDescent="0.3"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2" x14ac:dyDescent="0.3"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32" x14ac:dyDescent="0.3"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32" x14ac:dyDescent="0.3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x14ac:dyDescent="0.3"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x14ac:dyDescent="0.3"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x14ac:dyDescent="0.3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x14ac:dyDescent="0.3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x14ac:dyDescent="0.3"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x14ac:dyDescent="0.3"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x14ac:dyDescent="0.3"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x14ac:dyDescent="0.3"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x14ac:dyDescent="0.3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x14ac:dyDescent="0.3"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x14ac:dyDescent="0.3"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x14ac:dyDescent="0.3"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x14ac:dyDescent="0.3"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x14ac:dyDescent="0.3"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BRUTAS DA VEGETAÇÃO&amp;C&amp;"Times New Roman,Negrito"&amp;14&amp;A</oddHeader>
    <oddFooter>&amp;L&amp;F&amp;C&amp;"Times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62"/>
  <sheetViews>
    <sheetView showGridLines="0" zoomScale="40" zoomScaleNormal="4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:AC31"/>
    </sheetView>
  </sheetViews>
  <sheetFormatPr defaultColWidth="8.6640625" defaultRowHeight="14.4" x14ac:dyDescent="0.3"/>
  <cols>
    <col min="1" max="1" width="4" style="6" bestFit="1" customWidth="1"/>
    <col min="2" max="2" width="10.77734375" style="7" customWidth="1"/>
    <col min="3" max="3" width="10.77734375" style="6" customWidth="1"/>
    <col min="4" max="30" width="16.77734375" style="6" customWidth="1"/>
    <col min="31" max="31" width="12.77734375" style="6" customWidth="1"/>
    <col min="32" max="16384" width="8.6640625" style="4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3"/>
    </row>
    <row r="2" spans="1:32" ht="19.95" customHeight="1" x14ac:dyDescent="0.35">
      <c r="A2" s="22"/>
      <c r="B2" s="161" t="s">
        <v>69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</row>
    <row r="3" spans="1:32" ht="19.95" customHeight="1" x14ac:dyDescent="0.35">
      <c r="A3" s="22"/>
      <c r="B3" s="161" t="s">
        <v>1</v>
      </c>
      <c r="C3" s="161"/>
      <c r="D3" s="162" t="s">
        <v>38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35</v>
      </c>
      <c r="AE3" s="137" t="s">
        <v>4</v>
      </c>
      <c r="AF3" s="3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65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3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3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60">
        <f>('2002-2010_Amazonia'!D6+'2002-2010_Caatinga'!D6+'2002-2010_Cerrado'!D6+'2002-2010_MataAtlantica'!D6+'2002-2010_Pampa'!D6+'2002-2010_Pantanal'!D6)</f>
        <v>0</v>
      </c>
      <c r="E6" s="61">
        <f>('2002-2010_Amazonia'!E6+'2002-2010_Caatinga'!E6+'2002-2010_Cerrado'!E6+'2002-2010_MataAtlantica'!E6+'2002-2010_Pampa'!E6+'2002-2010_Pantanal'!E6)</f>
        <v>0</v>
      </c>
      <c r="F6" s="61">
        <f>('2002-2010_Amazonia'!F6+'2002-2010_Caatinga'!F6+'2002-2010_Cerrado'!F6+'2002-2010_MataAtlantica'!F6+'2002-2010_Pampa'!F6+'2002-2010_Pantanal'!F6)</f>
        <v>81879.713824711202</v>
      </c>
      <c r="G6" s="61">
        <f>('2002-2010_Amazonia'!G6+'2002-2010_Caatinga'!G6+'2002-2010_Cerrado'!G6+'2002-2010_MataAtlantica'!G6+'2002-2010_Pampa'!G6+'2002-2010_Pantanal'!G6)</f>
        <v>229211.92542912957</v>
      </c>
      <c r="H6" s="61">
        <f>('2002-2010_Amazonia'!H6+'2002-2010_Caatinga'!H6+'2002-2010_Cerrado'!H6+'2002-2010_MataAtlantica'!H6+'2002-2010_Pampa'!H6+'2002-2010_Pantanal'!H6)</f>
        <v>241294.64489674498</v>
      </c>
      <c r="I6" s="62">
        <f>('2002-2010_Amazonia'!I6+'2002-2010_Caatinga'!I6+'2002-2010_Cerrado'!I6+'2002-2010_MataAtlantica'!I6+'2002-2010_Pampa'!I6+'2002-2010_Pantanal'!I6)</f>
        <v>0</v>
      </c>
      <c r="J6" s="62">
        <f>('2002-2010_Amazonia'!J6+'2002-2010_Caatinga'!J6+'2002-2010_Cerrado'!J6+'2002-2010_MataAtlantica'!J6+'2002-2010_Pampa'!J6+'2002-2010_Pantanal'!J6)</f>
        <v>0</v>
      </c>
      <c r="K6" s="62">
        <f>('2002-2010_Amazonia'!K6+'2002-2010_Caatinga'!K6+'2002-2010_Cerrado'!K6+'2002-2010_MataAtlantica'!K6+'2002-2010_Pampa'!K6+'2002-2010_Pantanal'!K6)</f>
        <v>0</v>
      </c>
      <c r="L6" s="62">
        <f>('2002-2010_Amazonia'!L6+'2002-2010_Caatinga'!L6+'2002-2010_Cerrado'!L6+'2002-2010_MataAtlantica'!L6+'2002-2010_Pampa'!L6+'2002-2010_Pantanal'!L6)</f>
        <v>0</v>
      </c>
      <c r="M6" s="62">
        <f>('2002-2010_Amazonia'!M6+'2002-2010_Caatinga'!M6+'2002-2010_Cerrado'!M6+'2002-2010_MataAtlantica'!M6+'2002-2010_Pampa'!M6+'2002-2010_Pantanal'!M6)</f>
        <v>0</v>
      </c>
      <c r="N6" s="62">
        <f>('2002-2010_Amazonia'!N6+'2002-2010_Caatinga'!N6+'2002-2010_Cerrado'!N6+'2002-2010_MataAtlantica'!N6+'2002-2010_Pampa'!N6+'2002-2010_Pantanal'!N6)</f>
        <v>0</v>
      </c>
      <c r="O6" s="62">
        <f>('2002-2010_Amazonia'!O6+'2002-2010_Caatinga'!O6+'2002-2010_Cerrado'!O6+'2002-2010_MataAtlantica'!O6+'2002-2010_Pampa'!O6+'2002-2010_Pantanal'!O6)</f>
        <v>10680654.429120732</v>
      </c>
      <c r="P6" s="62">
        <f>('2002-2010_Amazonia'!P6+'2002-2010_Caatinga'!P6+'2002-2010_Cerrado'!P6+'2002-2010_MataAtlantica'!P6+'2002-2010_Pampa'!P6+'2002-2010_Pantanal'!P6)</f>
        <v>0</v>
      </c>
      <c r="Q6" s="62">
        <f>('2002-2010_Amazonia'!Q6+'2002-2010_Caatinga'!Q6+'2002-2010_Cerrado'!Q6+'2002-2010_MataAtlantica'!Q6+'2002-2010_Pampa'!Q6+'2002-2010_Pantanal'!Q6)</f>
        <v>828982.99194295832</v>
      </c>
      <c r="R6" s="62">
        <f>('2002-2010_Amazonia'!R6+'2002-2010_Caatinga'!R6+'2002-2010_Cerrado'!R6+'2002-2010_MataAtlantica'!R6+'2002-2010_Pampa'!R6+'2002-2010_Pantanal'!R6)</f>
        <v>0</v>
      </c>
      <c r="S6" s="62">
        <f>('2002-2010_Amazonia'!S6+'2002-2010_Caatinga'!S6+'2002-2010_Cerrado'!S6+'2002-2010_MataAtlantica'!S6+'2002-2010_Pampa'!S6+'2002-2010_Pantanal'!S6)</f>
        <v>0</v>
      </c>
      <c r="T6" s="62">
        <f>('2002-2010_Amazonia'!T6+'2002-2010_Caatinga'!T6+'2002-2010_Cerrado'!T6+'2002-2010_MataAtlantica'!T6+'2002-2010_Pampa'!T6+'2002-2010_Pantanal'!T6)</f>
        <v>20434.927505020318</v>
      </c>
      <c r="U6" s="62">
        <f>('2002-2010_Amazonia'!U6+'2002-2010_Caatinga'!U6+'2002-2010_Cerrado'!U6+'2002-2010_MataAtlantica'!U6+'2002-2010_Pampa'!U6+'2002-2010_Pantanal'!U6)</f>
        <v>0</v>
      </c>
      <c r="V6" s="62">
        <f>('2002-2010_Amazonia'!V6+'2002-2010_Caatinga'!V6+'2002-2010_Cerrado'!V6+'2002-2010_MataAtlantica'!V6+'2002-2010_Pampa'!V6+'2002-2010_Pantanal'!V6)</f>
        <v>49362.876556700336</v>
      </c>
      <c r="W6" s="62">
        <f>('2002-2010_Amazonia'!W6+'2002-2010_Caatinga'!W6+'2002-2010_Cerrado'!W6+'2002-2010_MataAtlantica'!W6+'2002-2010_Pampa'!W6+'2002-2010_Pantanal'!W6)</f>
        <v>0</v>
      </c>
      <c r="X6" s="62">
        <f>('2002-2010_Amazonia'!X6+'2002-2010_Caatinga'!X6+'2002-2010_Cerrado'!X6+'2002-2010_MataAtlantica'!X6+'2002-2010_Pampa'!X6+'2002-2010_Pantanal'!X6)</f>
        <v>0</v>
      </c>
      <c r="Y6" s="62">
        <f>('2002-2010_Amazonia'!Y6+'2002-2010_Caatinga'!Y6+'2002-2010_Cerrado'!Y6+'2002-2010_MataAtlantica'!Y6+'2002-2010_Pampa'!Y6+'2002-2010_Pantanal'!Y6)</f>
        <v>0</v>
      </c>
      <c r="Z6" s="62">
        <f>('2002-2010_Amazonia'!Z6+'2002-2010_Caatinga'!Z6+'2002-2010_Cerrado'!Z6+'2002-2010_MataAtlantica'!Z6+'2002-2010_Pampa'!Z6+'2002-2010_Pantanal'!Z6)</f>
        <v>0</v>
      </c>
      <c r="AA6" s="62">
        <f>('2002-2010_Amazonia'!AA6+'2002-2010_Caatinga'!AA6+'2002-2010_Cerrado'!AA6+'2002-2010_MataAtlantica'!AA6+'2002-2010_Pampa'!AA6+'2002-2010_Pantanal'!AA6)</f>
        <v>23186.107214770382</v>
      </c>
      <c r="AB6" s="62">
        <f>('2002-2010_Amazonia'!AB6+'2002-2010_Caatinga'!AB6+'2002-2010_Cerrado'!AB6+'2002-2010_MataAtlantica'!AB6+'2002-2010_Pampa'!AB6+'2002-2010_Pantanal'!AB6)</f>
        <v>881.28471026776594</v>
      </c>
      <c r="AC6" s="62">
        <f>('2002-2010_Amazonia'!AC6+'2002-2010_Caatinga'!AC6+'2002-2010_Cerrado'!AC6+'2002-2010_MataAtlantica'!AC6+'2002-2010_Pampa'!AC6+'2002-2010_Pantanal'!AC6)</f>
        <v>0</v>
      </c>
      <c r="AD6" s="11">
        <f t="shared" ref="AD6:AD31" si="0">SUM(D6:AC6)</f>
        <v>12155888.901201036</v>
      </c>
      <c r="AE6" s="12">
        <f t="shared" ref="AE6:AE31" si="1">AD6/$AD$32*100</f>
        <v>82.008220530248607</v>
      </c>
      <c r="AF6" s="3"/>
    </row>
    <row r="7" spans="1:32" ht="19.95" customHeight="1" x14ac:dyDescent="0.3">
      <c r="A7" s="25">
        <v>2</v>
      </c>
      <c r="B7" s="155"/>
      <c r="C7" s="29" t="s">
        <v>11</v>
      </c>
      <c r="D7" s="61">
        <f>('2002-2010_Amazonia'!D7+'2002-2010_Caatinga'!D7+'2002-2010_Cerrado'!D7+'2002-2010_MataAtlantica'!D7+'2002-2010_Pampa'!D7+'2002-2010_Pantanal'!D7)</f>
        <v>0</v>
      </c>
      <c r="E7" s="60">
        <f>('2002-2010_Amazonia'!E7+'2002-2010_Caatinga'!E7+'2002-2010_Cerrado'!E7+'2002-2010_MataAtlantica'!E7+'2002-2010_Pampa'!E7+'2002-2010_Pantanal'!E7)</f>
        <v>0</v>
      </c>
      <c r="F7" s="61">
        <f>('2002-2010_Amazonia'!F7+'2002-2010_Caatinga'!F7+'2002-2010_Cerrado'!F7+'2002-2010_MataAtlantica'!F7+'2002-2010_Pampa'!F7+'2002-2010_Pantanal'!F7)</f>
        <v>4426.9981373062765</v>
      </c>
      <c r="G7" s="61">
        <f>('2002-2010_Amazonia'!G7+'2002-2010_Caatinga'!G7+'2002-2010_Cerrado'!G7+'2002-2010_MataAtlantica'!G7+'2002-2010_Pampa'!G7+'2002-2010_Pantanal'!G7)</f>
        <v>6103.1430089668638</v>
      </c>
      <c r="H7" s="61">
        <f>('2002-2010_Amazonia'!H7+'2002-2010_Caatinga'!H7+'2002-2010_Cerrado'!H7+'2002-2010_MataAtlantica'!H7+'2002-2010_Pampa'!H7+'2002-2010_Pantanal'!H7)</f>
        <v>9984.8299270178795</v>
      </c>
      <c r="I7" s="62">
        <f>('2002-2010_Amazonia'!I7+'2002-2010_Caatinga'!I7+'2002-2010_Cerrado'!I7+'2002-2010_MataAtlantica'!I7+'2002-2010_Pampa'!I7+'2002-2010_Pantanal'!I7)</f>
        <v>0</v>
      </c>
      <c r="J7" s="62">
        <f>('2002-2010_Amazonia'!J7+'2002-2010_Caatinga'!J7+'2002-2010_Cerrado'!J7+'2002-2010_MataAtlantica'!J7+'2002-2010_Pampa'!J7+'2002-2010_Pantanal'!J7)</f>
        <v>0</v>
      </c>
      <c r="K7" s="62">
        <f>('2002-2010_Amazonia'!K7+'2002-2010_Caatinga'!K7+'2002-2010_Cerrado'!K7+'2002-2010_MataAtlantica'!K7+'2002-2010_Pampa'!K7+'2002-2010_Pantanal'!K7)</f>
        <v>0</v>
      </c>
      <c r="L7" s="62">
        <f>('2002-2010_Amazonia'!L7+'2002-2010_Caatinga'!L7+'2002-2010_Cerrado'!L7+'2002-2010_MataAtlantica'!L7+'2002-2010_Pampa'!L7+'2002-2010_Pantanal'!L7)</f>
        <v>0</v>
      </c>
      <c r="M7" s="62">
        <f>('2002-2010_Amazonia'!M7+'2002-2010_Caatinga'!M7+'2002-2010_Cerrado'!M7+'2002-2010_MataAtlantica'!M7+'2002-2010_Pampa'!M7+'2002-2010_Pantanal'!M7)</f>
        <v>0</v>
      </c>
      <c r="N7" s="62">
        <f>('2002-2010_Amazonia'!N7+'2002-2010_Caatinga'!N7+'2002-2010_Cerrado'!N7+'2002-2010_MataAtlantica'!N7+'2002-2010_Pampa'!N7+'2002-2010_Pantanal'!N7)</f>
        <v>0</v>
      </c>
      <c r="O7" s="62">
        <f>('2002-2010_Amazonia'!O7+'2002-2010_Caatinga'!O7+'2002-2010_Cerrado'!O7+'2002-2010_MataAtlantica'!O7+'2002-2010_Pampa'!O7+'2002-2010_Pantanal'!O7)</f>
        <v>536986.6403591556</v>
      </c>
      <c r="P7" s="62">
        <f>('2002-2010_Amazonia'!P7+'2002-2010_Caatinga'!P7+'2002-2010_Cerrado'!P7+'2002-2010_MataAtlantica'!P7+'2002-2010_Pampa'!P7+'2002-2010_Pantanal'!P7)</f>
        <v>0</v>
      </c>
      <c r="Q7" s="62">
        <f>('2002-2010_Amazonia'!Q7+'2002-2010_Caatinga'!Q7+'2002-2010_Cerrado'!Q7+'2002-2010_MataAtlantica'!Q7+'2002-2010_Pampa'!Q7+'2002-2010_Pantanal'!Q7)</f>
        <v>17007.778930388813</v>
      </c>
      <c r="R7" s="62">
        <f>('2002-2010_Amazonia'!R7+'2002-2010_Caatinga'!R7+'2002-2010_Cerrado'!R7+'2002-2010_MataAtlantica'!R7+'2002-2010_Pampa'!R7+'2002-2010_Pantanal'!R7)</f>
        <v>0</v>
      </c>
      <c r="S7" s="62">
        <f>('2002-2010_Amazonia'!S7+'2002-2010_Caatinga'!S7+'2002-2010_Cerrado'!S7+'2002-2010_MataAtlantica'!S7+'2002-2010_Pampa'!S7+'2002-2010_Pantanal'!S7)</f>
        <v>0</v>
      </c>
      <c r="T7" s="62">
        <f>('2002-2010_Amazonia'!T7+'2002-2010_Caatinga'!T7+'2002-2010_Cerrado'!T7+'2002-2010_MataAtlantica'!T7+'2002-2010_Pampa'!T7+'2002-2010_Pantanal'!T7)</f>
        <v>1704.3913070244357</v>
      </c>
      <c r="U7" s="62">
        <f>('2002-2010_Amazonia'!U7+'2002-2010_Caatinga'!U7+'2002-2010_Cerrado'!U7+'2002-2010_MataAtlantica'!U7+'2002-2010_Pampa'!U7+'2002-2010_Pantanal'!U7)</f>
        <v>0</v>
      </c>
      <c r="V7" s="62">
        <f>('2002-2010_Amazonia'!V7+'2002-2010_Caatinga'!V7+'2002-2010_Cerrado'!V7+'2002-2010_MataAtlantica'!V7+'2002-2010_Pampa'!V7+'2002-2010_Pantanal'!V7)</f>
        <v>12332.109862213701</v>
      </c>
      <c r="W7" s="62">
        <f>('2002-2010_Amazonia'!W7+'2002-2010_Caatinga'!W7+'2002-2010_Cerrado'!W7+'2002-2010_MataAtlantica'!W7+'2002-2010_Pampa'!W7+'2002-2010_Pantanal'!W7)</f>
        <v>0</v>
      </c>
      <c r="X7" s="62">
        <f>('2002-2010_Amazonia'!X7+'2002-2010_Caatinga'!X7+'2002-2010_Cerrado'!X7+'2002-2010_MataAtlantica'!X7+'2002-2010_Pampa'!X7+'2002-2010_Pantanal'!X7)</f>
        <v>0</v>
      </c>
      <c r="Y7" s="62">
        <f>('2002-2010_Amazonia'!Y7+'2002-2010_Caatinga'!Y7+'2002-2010_Cerrado'!Y7+'2002-2010_MataAtlantica'!Y7+'2002-2010_Pampa'!Y7+'2002-2010_Pantanal'!Y7)</f>
        <v>0</v>
      </c>
      <c r="Z7" s="62">
        <f>('2002-2010_Amazonia'!Z7+'2002-2010_Caatinga'!Z7+'2002-2010_Cerrado'!Z7+'2002-2010_MataAtlantica'!Z7+'2002-2010_Pampa'!Z7+'2002-2010_Pantanal'!Z7)</f>
        <v>0</v>
      </c>
      <c r="AA7" s="62">
        <f>('2002-2010_Amazonia'!AA7+'2002-2010_Caatinga'!AA7+'2002-2010_Cerrado'!AA7+'2002-2010_MataAtlantica'!AA7+'2002-2010_Pampa'!AA7+'2002-2010_Pantanal'!AA7)</f>
        <v>4878.9255871221167</v>
      </c>
      <c r="AB7" s="62">
        <f>('2002-2010_Amazonia'!AB7+'2002-2010_Caatinga'!AB7+'2002-2010_Cerrado'!AB7+'2002-2010_MataAtlantica'!AB7+'2002-2010_Pampa'!AB7+'2002-2010_Pantanal'!AB7)</f>
        <v>26.4810720980262</v>
      </c>
      <c r="AC7" s="62">
        <f>('2002-2010_Amazonia'!AC7+'2002-2010_Caatinga'!AC7+'2002-2010_Cerrado'!AC7+'2002-2010_MataAtlantica'!AC7+'2002-2010_Pampa'!AC7+'2002-2010_Pantanal'!AC7)</f>
        <v>0</v>
      </c>
      <c r="AD7" s="11">
        <f t="shared" si="0"/>
        <v>593451.29819129372</v>
      </c>
      <c r="AE7" s="12">
        <f t="shared" si="1"/>
        <v>4.0036467371156563</v>
      </c>
      <c r="AF7" s="3"/>
    </row>
    <row r="8" spans="1:32" ht="19.95" customHeight="1" x14ac:dyDescent="0.3">
      <c r="A8" s="25">
        <v>3</v>
      </c>
      <c r="B8" s="155"/>
      <c r="C8" s="29" t="s">
        <v>46</v>
      </c>
      <c r="D8" s="61">
        <f>('2002-2010_Amazonia'!D8+'2002-2010_Caatinga'!D8+'2002-2010_Cerrado'!D8+'2002-2010_MataAtlantica'!D8+'2002-2010_Pampa'!D8+'2002-2010_Pantanal'!D8)</f>
        <v>0</v>
      </c>
      <c r="E8" s="61">
        <f>('2002-2010_Amazonia'!E8+'2002-2010_Caatinga'!E8+'2002-2010_Cerrado'!E8+'2002-2010_MataAtlantica'!E8+'2002-2010_Pampa'!E8+'2002-2010_Pantanal'!E8)</f>
        <v>0</v>
      </c>
      <c r="F8" s="60">
        <f>('2002-2010_Amazonia'!F8+'2002-2010_Caatinga'!F8+'2002-2010_Cerrado'!F8+'2002-2010_MataAtlantica'!F8+'2002-2010_Pampa'!F8+'2002-2010_Pantanal'!F8)</f>
        <v>0</v>
      </c>
      <c r="G8" s="61">
        <f>('2002-2010_Amazonia'!G8+'2002-2010_Caatinga'!G8+'2002-2010_Cerrado'!G8+'2002-2010_MataAtlantica'!G8+'2002-2010_Pampa'!G8+'2002-2010_Pantanal'!G8)</f>
        <v>8751.4975350360146</v>
      </c>
      <c r="H8" s="61">
        <f>('2002-2010_Amazonia'!H8+'2002-2010_Caatinga'!H8+'2002-2010_Cerrado'!H8+'2002-2010_MataAtlantica'!H8+'2002-2010_Pampa'!H8+'2002-2010_Pantanal'!H8)</f>
        <v>846.40401689500459</v>
      </c>
      <c r="I8" s="62">
        <f>('2002-2010_Amazonia'!I8+'2002-2010_Caatinga'!I8+'2002-2010_Cerrado'!I8+'2002-2010_MataAtlantica'!I8+'2002-2010_Pampa'!I8+'2002-2010_Pantanal'!I8)</f>
        <v>0</v>
      </c>
      <c r="J8" s="62">
        <f>('2002-2010_Amazonia'!J8+'2002-2010_Caatinga'!J8+'2002-2010_Cerrado'!J8+'2002-2010_MataAtlantica'!J8+'2002-2010_Pampa'!J8+'2002-2010_Pantanal'!J8)</f>
        <v>0</v>
      </c>
      <c r="K8" s="62">
        <f>('2002-2010_Amazonia'!K8+'2002-2010_Caatinga'!K8+'2002-2010_Cerrado'!K8+'2002-2010_MataAtlantica'!K8+'2002-2010_Pampa'!K8+'2002-2010_Pantanal'!K8)</f>
        <v>0</v>
      </c>
      <c r="L8" s="62">
        <f>('2002-2010_Amazonia'!L8+'2002-2010_Caatinga'!L8+'2002-2010_Cerrado'!L8+'2002-2010_MataAtlantica'!L8+'2002-2010_Pampa'!L8+'2002-2010_Pantanal'!L8)</f>
        <v>0</v>
      </c>
      <c r="M8" s="62">
        <f>('2002-2010_Amazonia'!M8+'2002-2010_Caatinga'!M8+'2002-2010_Cerrado'!M8+'2002-2010_MataAtlantica'!M8+'2002-2010_Pampa'!M8+'2002-2010_Pantanal'!M8)</f>
        <v>0</v>
      </c>
      <c r="N8" s="62">
        <f>('2002-2010_Amazonia'!N8+'2002-2010_Caatinga'!N8+'2002-2010_Cerrado'!N8+'2002-2010_MataAtlantica'!N8+'2002-2010_Pampa'!N8+'2002-2010_Pantanal'!N8)</f>
        <v>0</v>
      </c>
      <c r="O8" s="62">
        <f>('2002-2010_Amazonia'!O8+'2002-2010_Caatinga'!O8+'2002-2010_Cerrado'!O8+'2002-2010_MataAtlantica'!O8+'2002-2010_Pampa'!O8+'2002-2010_Pantanal'!O8)</f>
        <v>562762.86563028663</v>
      </c>
      <c r="P8" s="62">
        <f>('2002-2010_Amazonia'!P8+'2002-2010_Caatinga'!P8+'2002-2010_Cerrado'!P8+'2002-2010_MataAtlantica'!P8+'2002-2010_Pampa'!P8+'2002-2010_Pantanal'!P8)</f>
        <v>0</v>
      </c>
      <c r="Q8" s="62">
        <f>('2002-2010_Amazonia'!Q8+'2002-2010_Caatinga'!Q8+'2002-2010_Cerrado'!Q8+'2002-2010_MataAtlantica'!Q8+'2002-2010_Pampa'!Q8+'2002-2010_Pantanal'!Q8)</f>
        <v>20824.864636585753</v>
      </c>
      <c r="R8" s="62">
        <f>('2002-2010_Amazonia'!R8+'2002-2010_Caatinga'!R8+'2002-2010_Cerrado'!R8+'2002-2010_MataAtlantica'!R8+'2002-2010_Pampa'!R8+'2002-2010_Pantanal'!R8)</f>
        <v>0</v>
      </c>
      <c r="S8" s="62">
        <f>('2002-2010_Amazonia'!S8+'2002-2010_Caatinga'!S8+'2002-2010_Cerrado'!S8+'2002-2010_MataAtlantica'!S8+'2002-2010_Pampa'!S8+'2002-2010_Pantanal'!S8)</f>
        <v>0</v>
      </c>
      <c r="T8" s="62">
        <f>('2002-2010_Amazonia'!T8+'2002-2010_Caatinga'!T8+'2002-2010_Cerrado'!T8+'2002-2010_MataAtlantica'!T8+'2002-2010_Pampa'!T8+'2002-2010_Pantanal'!T8)</f>
        <v>1083.1780081217664</v>
      </c>
      <c r="U8" s="62">
        <f>('2002-2010_Amazonia'!U8+'2002-2010_Caatinga'!U8+'2002-2010_Cerrado'!U8+'2002-2010_MataAtlantica'!U8+'2002-2010_Pampa'!U8+'2002-2010_Pantanal'!U8)</f>
        <v>0</v>
      </c>
      <c r="V8" s="62">
        <f>('2002-2010_Amazonia'!V8+'2002-2010_Caatinga'!V8+'2002-2010_Cerrado'!V8+'2002-2010_MataAtlantica'!V8+'2002-2010_Pampa'!V8+'2002-2010_Pantanal'!V8)</f>
        <v>560.80467332582498</v>
      </c>
      <c r="W8" s="62">
        <f>('2002-2010_Amazonia'!W8+'2002-2010_Caatinga'!W8+'2002-2010_Cerrado'!W8+'2002-2010_MataAtlantica'!W8+'2002-2010_Pampa'!W8+'2002-2010_Pantanal'!W8)</f>
        <v>0</v>
      </c>
      <c r="X8" s="62">
        <f>('2002-2010_Amazonia'!X8+'2002-2010_Caatinga'!X8+'2002-2010_Cerrado'!X8+'2002-2010_MataAtlantica'!X8+'2002-2010_Pampa'!X8+'2002-2010_Pantanal'!X8)</f>
        <v>0</v>
      </c>
      <c r="Y8" s="62">
        <f>('2002-2010_Amazonia'!Y8+'2002-2010_Caatinga'!Y8+'2002-2010_Cerrado'!Y8+'2002-2010_MataAtlantica'!Y8+'2002-2010_Pampa'!Y8+'2002-2010_Pantanal'!Y8)</f>
        <v>0</v>
      </c>
      <c r="Z8" s="62">
        <f>('2002-2010_Amazonia'!Z8+'2002-2010_Caatinga'!Z8+'2002-2010_Cerrado'!Z8+'2002-2010_MataAtlantica'!Z8+'2002-2010_Pampa'!Z8+'2002-2010_Pantanal'!Z8)</f>
        <v>0</v>
      </c>
      <c r="AA8" s="62">
        <f>('2002-2010_Amazonia'!AA8+'2002-2010_Caatinga'!AA8+'2002-2010_Cerrado'!AA8+'2002-2010_MataAtlantica'!AA8+'2002-2010_Pampa'!AA8+'2002-2010_Pantanal'!AA8)</f>
        <v>628.73789347452976</v>
      </c>
      <c r="AB8" s="62">
        <f>('2002-2010_Amazonia'!AB8+'2002-2010_Caatinga'!AB8+'2002-2010_Cerrado'!AB8+'2002-2010_MataAtlantica'!AB8+'2002-2010_Pampa'!AB8+'2002-2010_Pantanal'!AB8)</f>
        <v>2.0602012170105999</v>
      </c>
      <c r="AC8" s="62">
        <f>('2002-2010_Amazonia'!AC8+'2002-2010_Caatinga'!AC8+'2002-2010_Cerrado'!AC8+'2002-2010_MataAtlantica'!AC8+'2002-2010_Pampa'!AC8+'2002-2010_Pantanal'!AC8)</f>
        <v>0</v>
      </c>
      <c r="AD8" s="11">
        <f t="shared" si="0"/>
        <v>595460.41259494249</v>
      </c>
      <c r="AE8" s="12">
        <f t="shared" si="1"/>
        <v>4.0172009821753205</v>
      </c>
      <c r="AF8" s="3"/>
    </row>
    <row r="9" spans="1:32" ht="19.95" customHeight="1" x14ac:dyDescent="0.3">
      <c r="A9" s="25">
        <v>4</v>
      </c>
      <c r="B9" s="155"/>
      <c r="C9" s="29" t="s">
        <v>47</v>
      </c>
      <c r="D9" s="61">
        <f>('2002-2010_Amazonia'!D9+'2002-2010_Caatinga'!D9+'2002-2010_Cerrado'!D9+'2002-2010_MataAtlantica'!D9+'2002-2010_Pampa'!D9+'2002-2010_Pantanal'!D9)</f>
        <v>0</v>
      </c>
      <c r="E9" s="61">
        <f>('2002-2010_Amazonia'!E9+'2002-2010_Caatinga'!E9+'2002-2010_Cerrado'!E9+'2002-2010_MataAtlantica'!E9+'2002-2010_Pampa'!E9+'2002-2010_Pantanal'!E9)</f>
        <v>0</v>
      </c>
      <c r="F9" s="61">
        <f>('2002-2010_Amazonia'!F9+'2002-2010_Caatinga'!F9+'2002-2010_Cerrado'!F9+'2002-2010_MataAtlantica'!F9+'2002-2010_Pampa'!F9+'2002-2010_Pantanal'!F9)</f>
        <v>36546.977852847747</v>
      </c>
      <c r="G9" s="60">
        <f>('2002-2010_Amazonia'!G9+'2002-2010_Caatinga'!G9+'2002-2010_Cerrado'!G9+'2002-2010_MataAtlantica'!G9+'2002-2010_Pampa'!G9+'2002-2010_Pantanal'!G9)</f>
        <v>0</v>
      </c>
      <c r="H9" s="61">
        <f>('2002-2010_Amazonia'!H9+'2002-2010_Caatinga'!H9+'2002-2010_Cerrado'!H9+'2002-2010_MataAtlantica'!H9+'2002-2010_Pampa'!H9+'2002-2010_Pantanal'!H9)</f>
        <v>0</v>
      </c>
      <c r="I9" s="62">
        <f>('2002-2010_Amazonia'!I9+'2002-2010_Caatinga'!I9+'2002-2010_Cerrado'!I9+'2002-2010_MataAtlantica'!I9+'2002-2010_Pampa'!I9+'2002-2010_Pantanal'!I9)</f>
        <v>0</v>
      </c>
      <c r="J9" s="62">
        <f>('2002-2010_Amazonia'!J9+'2002-2010_Caatinga'!J9+'2002-2010_Cerrado'!J9+'2002-2010_MataAtlantica'!J9+'2002-2010_Pampa'!J9+'2002-2010_Pantanal'!J9)</f>
        <v>0</v>
      </c>
      <c r="K9" s="62">
        <f>('2002-2010_Amazonia'!K9+'2002-2010_Caatinga'!K9+'2002-2010_Cerrado'!K9+'2002-2010_MataAtlantica'!K9+'2002-2010_Pampa'!K9+'2002-2010_Pantanal'!K9)</f>
        <v>5100.6755928317434</v>
      </c>
      <c r="L9" s="62">
        <f>('2002-2010_Amazonia'!L9+'2002-2010_Caatinga'!L9+'2002-2010_Cerrado'!L9+'2002-2010_MataAtlantica'!L9+'2002-2010_Pampa'!L9+'2002-2010_Pantanal'!L9)</f>
        <v>0</v>
      </c>
      <c r="M9" s="62">
        <f>('2002-2010_Amazonia'!M9+'2002-2010_Caatinga'!M9+'2002-2010_Cerrado'!M9+'2002-2010_MataAtlantica'!M9+'2002-2010_Pampa'!M9+'2002-2010_Pantanal'!M9)</f>
        <v>0</v>
      </c>
      <c r="N9" s="62">
        <f>('2002-2010_Amazonia'!N9+'2002-2010_Caatinga'!N9+'2002-2010_Cerrado'!N9+'2002-2010_MataAtlantica'!N9+'2002-2010_Pampa'!N9+'2002-2010_Pantanal'!N9)</f>
        <v>4571.8801348971665</v>
      </c>
      <c r="O9" s="62">
        <f>('2002-2010_Amazonia'!O9+'2002-2010_Caatinga'!O9+'2002-2010_Cerrado'!O9+'2002-2010_MataAtlantica'!O9+'2002-2010_Pampa'!O9+'2002-2010_Pantanal'!O9)</f>
        <v>69067.046249086401</v>
      </c>
      <c r="P9" s="62">
        <f>('2002-2010_Amazonia'!P9+'2002-2010_Caatinga'!P9+'2002-2010_Cerrado'!P9+'2002-2010_MataAtlantica'!P9+'2002-2010_Pampa'!P9+'2002-2010_Pantanal'!P9)</f>
        <v>0</v>
      </c>
      <c r="Q9" s="62">
        <f>('2002-2010_Amazonia'!Q9+'2002-2010_Caatinga'!Q9+'2002-2010_Cerrado'!Q9+'2002-2010_MataAtlantica'!Q9+'2002-2010_Pampa'!Q9+'2002-2010_Pantanal'!Q9)</f>
        <v>37612.998125478756</v>
      </c>
      <c r="R9" s="62">
        <f>('2002-2010_Amazonia'!R9+'2002-2010_Caatinga'!R9+'2002-2010_Cerrado'!R9+'2002-2010_MataAtlantica'!R9+'2002-2010_Pampa'!R9+'2002-2010_Pantanal'!R9)</f>
        <v>0</v>
      </c>
      <c r="S9" s="62">
        <f>('2002-2010_Amazonia'!S9+'2002-2010_Caatinga'!S9+'2002-2010_Cerrado'!S9+'2002-2010_MataAtlantica'!S9+'2002-2010_Pampa'!S9+'2002-2010_Pantanal'!S9)</f>
        <v>0</v>
      </c>
      <c r="T9" s="62">
        <f>('2002-2010_Amazonia'!T9+'2002-2010_Caatinga'!T9+'2002-2010_Cerrado'!T9+'2002-2010_MataAtlantica'!T9+'2002-2010_Pampa'!T9+'2002-2010_Pantanal'!T9)</f>
        <v>587.54884572019932</v>
      </c>
      <c r="U9" s="62">
        <f>('2002-2010_Amazonia'!U9+'2002-2010_Caatinga'!U9+'2002-2010_Cerrado'!U9+'2002-2010_MataAtlantica'!U9+'2002-2010_Pampa'!U9+'2002-2010_Pantanal'!U9)</f>
        <v>0</v>
      </c>
      <c r="V9" s="62">
        <f>('2002-2010_Amazonia'!V9+'2002-2010_Caatinga'!V9+'2002-2010_Cerrado'!V9+'2002-2010_MataAtlantica'!V9+'2002-2010_Pampa'!V9+'2002-2010_Pantanal'!V9)</f>
        <v>106.71370210314529</v>
      </c>
      <c r="W9" s="62">
        <f>('2002-2010_Amazonia'!W9+'2002-2010_Caatinga'!W9+'2002-2010_Cerrado'!W9+'2002-2010_MataAtlantica'!W9+'2002-2010_Pampa'!W9+'2002-2010_Pantanal'!W9)</f>
        <v>0</v>
      </c>
      <c r="X9" s="62">
        <f>('2002-2010_Amazonia'!X9+'2002-2010_Caatinga'!X9+'2002-2010_Cerrado'!X9+'2002-2010_MataAtlantica'!X9+'2002-2010_Pampa'!X9+'2002-2010_Pantanal'!X9)</f>
        <v>0</v>
      </c>
      <c r="Y9" s="62">
        <f>('2002-2010_Amazonia'!Y9+'2002-2010_Caatinga'!Y9+'2002-2010_Cerrado'!Y9+'2002-2010_MataAtlantica'!Y9+'2002-2010_Pampa'!Y9+'2002-2010_Pantanal'!Y9)</f>
        <v>0</v>
      </c>
      <c r="Z9" s="62">
        <f>('2002-2010_Amazonia'!Z9+'2002-2010_Caatinga'!Z9+'2002-2010_Cerrado'!Z9+'2002-2010_MataAtlantica'!Z9+'2002-2010_Pampa'!Z9+'2002-2010_Pantanal'!Z9)</f>
        <v>0</v>
      </c>
      <c r="AA9" s="62">
        <f>('2002-2010_Amazonia'!AA9+'2002-2010_Caatinga'!AA9+'2002-2010_Cerrado'!AA9+'2002-2010_MataAtlantica'!AA9+'2002-2010_Pampa'!AA9+'2002-2010_Pantanal'!AA9)</f>
        <v>187.4066658583005</v>
      </c>
      <c r="AB9" s="62">
        <f>('2002-2010_Amazonia'!AB9+'2002-2010_Caatinga'!AB9+'2002-2010_Cerrado'!AB9+'2002-2010_MataAtlantica'!AB9+'2002-2010_Pampa'!AB9+'2002-2010_Pantanal'!AB9)</f>
        <v>23.508992239391702</v>
      </c>
      <c r="AC9" s="62">
        <f>('2002-2010_Amazonia'!AC9+'2002-2010_Caatinga'!AC9+'2002-2010_Cerrado'!AC9+'2002-2010_MataAtlantica'!AC9+'2002-2010_Pampa'!AC9+'2002-2010_Pantanal'!AC9)</f>
        <v>0</v>
      </c>
      <c r="AD9" s="11">
        <f t="shared" si="0"/>
        <v>153804.75616106286</v>
      </c>
      <c r="AE9" s="12">
        <f t="shared" si="1"/>
        <v>1.0376250115786541</v>
      </c>
      <c r="AF9" s="3"/>
    </row>
    <row r="10" spans="1:32" ht="19.95" customHeight="1" x14ac:dyDescent="0.3">
      <c r="A10" s="25">
        <v>5</v>
      </c>
      <c r="B10" s="155"/>
      <c r="C10" s="29" t="s">
        <v>12</v>
      </c>
      <c r="D10" s="61">
        <f>('2002-2010_Amazonia'!D10+'2002-2010_Caatinga'!D10+'2002-2010_Cerrado'!D10+'2002-2010_MataAtlantica'!D10+'2002-2010_Pampa'!D10+'2002-2010_Pantanal'!D10)</f>
        <v>0</v>
      </c>
      <c r="E10" s="61">
        <f>('2002-2010_Amazonia'!E10+'2002-2010_Caatinga'!E10+'2002-2010_Cerrado'!E10+'2002-2010_MataAtlantica'!E10+'2002-2010_Pampa'!E10+'2002-2010_Pantanal'!E10)</f>
        <v>0</v>
      </c>
      <c r="F10" s="61">
        <f>('2002-2010_Amazonia'!F10+'2002-2010_Caatinga'!F10+'2002-2010_Cerrado'!F10+'2002-2010_MataAtlantica'!F10+'2002-2010_Pampa'!F10+'2002-2010_Pantanal'!F10)</f>
        <v>0</v>
      </c>
      <c r="G10" s="61">
        <f>('2002-2010_Amazonia'!G10+'2002-2010_Caatinga'!G10+'2002-2010_Cerrado'!G10+'2002-2010_MataAtlantica'!G10+'2002-2010_Pampa'!G10+'2002-2010_Pantanal'!G10)</f>
        <v>296.11523554045698</v>
      </c>
      <c r="H10" s="60">
        <f>('2002-2010_Amazonia'!H10+'2002-2010_Caatinga'!H10+'2002-2010_Cerrado'!H10+'2002-2010_MataAtlantica'!H10+'2002-2010_Pampa'!H10+'2002-2010_Pantanal'!H10)</f>
        <v>18199.120294689379</v>
      </c>
      <c r="I10" s="62">
        <f>('2002-2010_Amazonia'!I10+'2002-2010_Caatinga'!I10+'2002-2010_Cerrado'!I10+'2002-2010_MataAtlantica'!I10+'2002-2010_Pampa'!I10+'2002-2010_Pantanal'!I10)</f>
        <v>0</v>
      </c>
      <c r="J10" s="62">
        <f>('2002-2010_Amazonia'!J10+'2002-2010_Caatinga'!J10+'2002-2010_Cerrado'!J10+'2002-2010_MataAtlantica'!J10+'2002-2010_Pampa'!J10+'2002-2010_Pantanal'!J10)</f>
        <v>0</v>
      </c>
      <c r="K10" s="62">
        <f>('2002-2010_Amazonia'!K10+'2002-2010_Caatinga'!K10+'2002-2010_Cerrado'!K10+'2002-2010_MataAtlantica'!K10+'2002-2010_Pampa'!K10+'2002-2010_Pantanal'!K10)</f>
        <v>0</v>
      </c>
      <c r="L10" s="62">
        <f>('2002-2010_Amazonia'!L10+'2002-2010_Caatinga'!L10+'2002-2010_Cerrado'!L10+'2002-2010_MataAtlantica'!L10+'2002-2010_Pampa'!L10+'2002-2010_Pantanal'!L10)</f>
        <v>0</v>
      </c>
      <c r="M10" s="62">
        <f>('2002-2010_Amazonia'!M10+'2002-2010_Caatinga'!M10+'2002-2010_Cerrado'!M10+'2002-2010_MataAtlantica'!M10+'2002-2010_Pampa'!M10+'2002-2010_Pantanal'!M10)</f>
        <v>0</v>
      </c>
      <c r="N10" s="62">
        <f>('2002-2010_Amazonia'!N10+'2002-2010_Caatinga'!N10+'2002-2010_Cerrado'!N10+'2002-2010_MataAtlantica'!N10+'2002-2010_Pampa'!N10+'2002-2010_Pantanal'!N10)</f>
        <v>0</v>
      </c>
      <c r="O10" s="62">
        <f>('2002-2010_Amazonia'!O10+'2002-2010_Caatinga'!O10+'2002-2010_Cerrado'!O10+'2002-2010_MataAtlantica'!O10+'2002-2010_Pampa'!O10+'2002-2010_Pantanal'!O10)</f>
        <v>42237.354413347901</v>
      </c>
      <c r="P10" s="62">
        <f>('2002-2010_Amazonia'!P10+'2002-2010_Caatinga'!P10+'2002-2010_Cerrado'!P10+'2002-2010_MataAtlantica'!P10+'2002-2010_Pampa'!P10+'2002-2010_Pantanal'!P10)</f>
        <v>0</v>
      </c>
      <c r="Q10" s="62">
        <f>('2002-2010_Amazonia'!Q10+'2002-2010_Caatinga'!Q10+'2002-2010_Cerrado'!Q10+'2002-2010_MataAtlantica'!Q10+'2002-2010_Pampa'!Q10+'2002-2010_Pantanal'!Q10)</f>
        <v>7722.8627632233101</v>
      </c>
      <c r="R10" s="62">
        <f>('2002-2010_Amazonia'!R10+'2002-2010_Caatinga'!R10+'2002-2010_Cerrado'!R10+'2002-2010_MataAtlantica'!R10+'2002-2010_Pampa'!R10+'2002-2010_Pantanal'!R10)</f>
        <v>0</v>
      </c>
      <c r="S10" s="62">
        <f>('2002-2010_Amazonia'!S10+'2002-2010_Caatinga'!S10+'2002-2010_Cerrado'!S10+'2002-2010_MataAtlantica'!S10+'2002-2010_Pampa'!S10+'2002-2010_Pantanal'!S10)</f>
        <v>0</v>
      </c>
      <c r="T10" s="62">
        <f>('2002-2010_Amazonia'!T10+'2002-2010_Caatinga'!T10+'2002-2010_Cerrado'!T10+'2002-2010_MataAtlantica'!T10+'2002-2010_Pampa'!T10+'2002-2010_Pantanal'!T10)</f>
        <v>0</v>
      </c>
      <c r="U10" s="62">
        <f>('2002-2010_Amazonia'!U10+'2002-2010_Caatinga'!U10+'2002-2010_Cerrado'!U10+'2002-2010_MataAtlantica'!U10+'2002-2010_Pampa'!U10+'2002-2010_Pantanal'!U10)</f>
        <v>0</v>
      </c>
      <c r="V10" s="62">
        <f>('2002-2010_Amazonia'!V10+'2002-2010_Caatinga'!V10+'2002-2010_Cerrado'!V10+'2002-2010_MataAtlantica'!V10+'2002-2010_Pampa'!V10+'2002-2010_Pantanal'!V10)</f>
        <v>1.7479352905468</v>
      </c>
      <c r="W10" s="62">
        <f>('2002-2010_Amazonia'!W10+'2002-2010_Caatinga'!W10+'2002-2010_Cerrado'!W10+'2002-2010_MataAtlantica'!W10+'2002-2010_Pampa'!W10+'2002-2010_Pantanal'!W10)</f>
        <v>0</v>
      </c>
      <c r="X10" s="62">
        <f>('2002-2010_Amazonia'!X10+'2002-2010_Caatinga'!X10+'2002-2010_Cerrado'!X10+'2002-2010_MataAtlantica'!X10+'2002-2010_Pampa'!X10+'2002-2010_Pantanal'!X10)</f>
        <v>0</v>
      </c>
      <c r="Y10" s="62">
        <f>('2002-2010_Amazonia'!Y10+'2002-2010_Caatinga'!Y10+'2002-2010_Cerrado'!Y10+'2002-2010_MataAtlantica'!Y10+'2002-2010_Pampa'!Y10+'2002-2010_Pantanal'!Y10)</f>
        <v>0</v>
      </c>
      <c r="Z10" s="62">
        <f>('2002-2010_Amazonia'!Z10+'2002-2010_Caatinga'!Z10+'2002-2010_Cerrado'!Z10+'2002-2010_MataAtlantica'!Z10+'2002-2010_Pampa'!Z10+'2002-2010_Pantanal'!Z10)</f>
        <v>0</v>
      </c>
      <c r="AA10" s="62">
        <f>('2002-2010_Amazonia'!AA10+'2002-2010_Caatinga'!AA10+'2002-2010_Cerrado'!AA10+'2002-2010_MataAtlantica'!AA10+'2002-2010_Pampa'!AA10+'2002-2010_Pantanal'!AA10)</f>
        <v>297.51326721287398</v>
      </c>
      <c r="AB10" s="62">
        <f>('2002-2010_Amazonia'!AB10+'2002-2010_Caatinga'!AB10+'2002-2010_Cerrado'!AB10+'2002-2010_MataAtlantica'!AB10+'2002-2010_Pampa'!AB10+'2002-2010_Pantanal'!AB10)</f>
        <v>0</v>
      </c>
      <c r="AC10" s="62">
        <f>('2002-2010_Amazonia'!AC10+'2002-2010_Caatinga'!AC10+'2002-2010_Cerrado'!AC10+'2002-2010_MataAtlantica'!AC10+'2002-2010_Pampa'!AC10+'2002-2010_Pantanal'!AC10)</f>
        <v>0</v>
      </c>
      <c r="AD10" s="11">
        <f t="shared" si="0"/>
        <v>68754.713909304468</v>
      </c>
      <c r="AE10" s="12">
        <f t="shared" si="1"/>
        <v>0.46384528409200065</v>
      </c>
      <c r="AF10" s="3"/>
    </row>
    <row r="11" spans="1:32" ht="19.95" customHeight="1" x14ac:dyDescent="0.3">
      <c r="A11" s="25">
        <v>6</v>
      </c>
      <c r="B11" s="156" t="s">
        <v>65</v>
      </c>
      <c r="C11" s="40" t="s">
        <v>13</v>
      </c>
      <c r="D11" s="62">
        <f>('2002-2010_Amazonia'!D11+'2002-2010_Caatinga'!D11+'2002-2010_Cerrado'!D11+'2002-2010_MataAtlantica'!D11+'2002-2010_Pampa'!D11+'2002-2010_Pantanal'!D11)</f>
        <v>0</v>
      </c>
      <c r="E11" s="62">
        <f>('2002-2010_Amazonia'!E11+'2002-2010_Caatinga'!E11+'2002-2010_Cerrado'!E11+'2002-2010_MataAtlantica'!E11+'2002-2010_Pampa'!E11+'2002-2010_Pantanal'!E11)</f>
        <v>0</v>
      </c>
      <c r="F11" s="62">
        <f>('2002-2010_Amazonia'!F11+'2002-2010_Caatinga'!F11+'2002-2010_Cerrado'!F11+'2002-2010_MataAtlantica'!F11+'2002-2010_Pampa'!F11+'2002-2010_Pantanal'!F11)</f>
        <v>0</v>
      </c>
      <c r="G11" s="62">
        <f>('2002-2010_Amazonia'!G11+'2002-2010_Caatinga'!G11+'2002-2010_Cerrado'!G11+'2002-2010_MataAtlantica'!G11+'2002-2010_Pampa'!G11+'2002-2010_Pantanal'!G11)</f>
        <v>9348.5769987764943</v>
      </c>
      <c r="H11" s="62">
        <f>('2002-2010_Amazonia'!H11+'2002-2010_Caatinga'!H11+'2002-2010_Cerrado'!H11+'2002-2010_MataAtlantica'!H11+'2002-2010_Pampa'!H11+'2002-2010_Pantanal'!H11)</f>
        <v>0</v>
      </c>
      <c r="I11" s="63">
        <f>('2002-2010_Amazonia'!I11+'2002-2010_Caatinga'!I11+'2002-2010_Cerrado'!I11+'2002-2010_MataAtlantica'!I11+'2002-2010_Pampa'!I11+'2002-2010_Pantanal'!I11)</f>
        <v>0</v>
      </c>
      <c r="J11" s="64">
        <f>('2002-2010_Amazonia'!J11+'2002-2010_Caatinga'!J11+'2002-2010_Cerrado'!J11+'2002-2010_MataAtlantica'!J11+'2002-2010_Pampa'!J11+'2002-2010_Pantanal'!J11)</f>
        <v>0</v>
      </c>
      <c r="K11" s="64">
        <f>('2002-2010_Amazonia'!K11+'2002-2010_Caatinga'!K11+'2002-2010_Cerrado'!K11+'2002-2010_MataAtlantica'!K11+'2002-2010_Pampa'!K11+'2002-2010_Pantanal'!K11)</f>
        <v>469.0561612465599</v>
      </c>
      <c r="L11" s="65">
        <f>('2002-2010_Amazonia'!L11+'2002-2010_Caatinga'!L11+'2002-2010_Cerrado'!L11+'2002-2010_MataAtlantica'!L11+'2002-2010_Pampa'!L11+'2002-2010_Pantanal'!L11)</f>
        <v>0</v>
      </c>
      <c r="M11" s="65">
        <f>('2002-2010_Amazonia'!M11+'2002-2010_Caatinga'!M11+'2002-2010_Cerrado'!M11+'2002-2010_MataAtlantica'!M11+'2002-2010_Pampa'!M11+'2002-2010_Pantanal'!M11)</f>
        <v>0</v>
      </c>
      <c r="N11" s="65">
        <f>('2002-2010_Amazonia'!N11+'2002-2010_Caatinga'!N11+'2002-2010_Cerrado'!N11+'2002-2010_MataAtlantica'!N11+'2002-2010_Pampa'!N11+'2002-2010_Pantanal'!N11)</f>
        <v>0</v>
      </c>
      <c r="O11" s="65">
        <f>('2002-2010_Amazonia'!O11+'2002-2010_Caatinga'!O11+'2002-2010_Cerrado'!O11+'2002-2010_MataAtlantica'!O11+'2002-2010_Pampa'!O11+'2002-2010_Pantanal'!O11)</f>
        <v>286991.33618962415</v>
      </c>
      <c r="P11" s="65">
        <f>('2002-2010_Amazonia'!P11+'2002-2010_Caatinga'!P11+'2002-2010_Cerrado'!P11+'2002-2010_MataAtlantica'!P11+'2002-2010_Pampa'!P11+'2002-2010_Pantanal'!P11)</f>
        <v>0</v>
      </c>
      <c r="Q11" s="62">
        <f>('2002-2010_Amazonia'!Q11+'2002-2010_Caatinga'!Q11+'2002-2010_Cerrado'!Q11+'2002-2010_MataAtlantica'!Q11+'2002-2010_Pampa'!Q11+'2002-2010_Pantanal'!Q11)</f>
        <v>40043.687341308971</v>
      </c>
      <c r="R11" s="62">
        <f>('2002-2010_Amazonia'!R11+'2002-2010_Caatinga'!R11+'2002-2010_Cerrado'!R11+'2002-2010_MataAtlantica'!R11+'2002-2010_Pampa'!R11+'2002-2010_Pantanal'!R11)</f>
        <v>0</v>
      </c>
      <c r="S11" s="62">
        <f>('2002-2010_Amazonia'!S11+'2002-2010_Caatinga'!S11+'2002-2010_Cerrado'!S11+'2002-2010_MataAtlantica'!S11+'2002-2010_Pampa'!S11+'2002-2010_Pantanal'!S11)</f>
        <v>0</v>
      </c>
      <c r="T11" s="62">
        <f>('2002-2010_Amazonia'!T11+'2002-2010_Caatinga'!T11+'2002-2010_Cerrado'!T11+'2002-2010_MataAtlantica'!T11+'2002-2010_Pampa'!T11+'2002-2010_Pantanal'!T11)</f>
        <v>1009.3570531069556</v>
      </c>
      <c r="U11" s="62">
        <f>('2002-2010_Amazonia'!U11+'2002-2010_Caatinga'!U11+'2002-2010_Cerrado'!U11+'2002-2010_MataAtlantica'!U11+'2002-2010_Pampa'!U11+'2002-2010_Pantanal'!U11)</f>
        <v>0</v>
      </c>
      <c r="V11" s="62">
        <f>('2002-2010_Amazonia'!V11+'2002-2010_Caatinga'!V11+'2002-2010_Cerrado'!V11+'2002-2010_MataAtlantica'!V11+'2002-2010_Pampa'!V11+'2002-2010_Pantanal'!V11)</f>
        <v>3595.8922024975595</v>
      </c>
      <c r="W11" s="62">
        <f>('2002-2010_Amazonia'!W11+'2002-2010_Caatinga'!W11+'2002-2010_Cerrado'!W11+'2002-2010_MataAtlantica'!W11+'2002-2010_Pampa'!W11+'2002-2010_Pantanal'!W11)</f>
        <v>0</v>
      </c>
      <c r="X11" s="62">
        <f>('2002-2010_Amazonia'!X11+'2002-2010_Caatinga'!X11+'2002-2010_Cerrado'!X11+'2002-2010_MataAtlantica'!X11+'2002-2010_Pampa'!X11+'2002-2010_Pantanal'!X11)</f>
        <v>0</v>
      </c>
      <c r="Y11" s="62">
        <f>('2002-2010_Amazonia'!Y11+'2002-2010_Caatinga'!Y11+'2002-2010_Cerrado'!Y11+'2002-2010_MataAtlantica'!Y11+'2002-2010_Pampa'!Y11+'2002-2010_Pantanal'!Y11)</f>
        <v>0</v>
      </c>
      <c r="Z11" s="62">
        <f>('2002-2010_Amazonia'!Z11+'2002-2010_Caatinga'!Z11+'2002-2010_Cerrado'!Z11+'2002-2010_MataAtlantica'!Z11+'2002-2010_Pampa'!Z11+'2002-2010_Pantanal'!Z11)</f>
        <v>0</v>
      </c>
      <c r="AA11" s="62">
        <f>('2002-2010_Amazonia'!AA11+'2002-2010_Caatinga'!AA11+'2002-2010_Cerrado'!AA11+'2002-2010_MataAtlantica'!AA11+'2002-2010_Pampa'!AA11+'2002-2010_Pantanal'!AA11)</f>
        <v>335.05529160460185</v>
      </c>
      <c r="AB11" s="62">
        <f>('2002-2010_Amazonia'!AB11+'2002-2010_Caatinga'!AB11+'2002-2010_Cerrado'!AB11+'2002-2010_MataAtlantica'!AB11+'2002-2010_Pampa'!AB11+'2002-2010_Pantanal'!AB11)</f>
        <v>1.4100689962116999</v>
      </c>
      <c r="AC11" s="62">
        <f>('2002-2010_Amazonia'!AC11+'2002-2010_Caatinga'!AC11+'2002-2010_Cerrado'!AC11+'2002-2010_MataAtlantica'!AC11+'2002-2010_Pampa'!AC11+'2002-2010_Pantanal'!AC11)</f>
        <v>0</v>
      </c>
      <c r="AD11" s="11">
        <f t="shared" si="0"/>
        <v>341794.37130716152</v>
      </c>
      <c r="AE11" s="12">
        <f t="shared" si="1"/>
        <v>2.3058740011506642</v>
      </c>
      <c r="AF11" s="3"/>
    </row>
    <row r="12" spans="1:32" ht="19.95" customHeight="1" x14ac:dyDescent="0.3">
      <c r="A12" s="25">
        <v>7</v>
      </c>
      <c r="B12" s="156"/>
      <c r="C12" s="40" t="s">
        <v>14</v>
      </c>
      <c r="D12" s="62">
        <f>('2002-2010_Amazonia'!D12+'2002-2010_Caatinga'!D12+'2002-2010_Cerrado'!D12+'2002-2010_MataAtlantica'!D12+'2002-2010_Pampa'!D12+'2002-2010_Pantanal'!D12)</f>
        <v>0</v>
      </c>
      <c r="E12" s="62">
        <f>('2002-2010_Amazonia'!E12+'2002-2010_Caatinga'!E12+'2002-2010_Cerrado'!E12+'2002-2010_MataAtlantica'!E12+'2002-2010_Pampa'!E12+'2002-2010_Pantanal'!E12)</f>
        <v>0</v>
      </c>
      <c r="F12" s="62">
        <f>('2002-2010_Amazonia'!F12+'2002-2010_Caatinga'!F12+'2002-2010_Cerrado'!F12+'2002-2010_MataAtlantica'!F12+'2002-2010_Pampa'!F12+'2002-2010_Pantanal'!F12)</f>
        <v>0</v>
      </c>
      <c r="G12" s="62">
        <f>('2002-2010_Amazonia'!G12+'2002-2010_Caatinga'!G12+'2002-2010_Cerrado'!G12+'2002-2010_MataAtlantica'!G12+'2002-2010_Pampa'!G12+'2002-2010_Pantanal'!G12)</f>
        <v>300.4003833365349</v>
      </c>
      <c r="H12" s="62">
        <f>('2002-2010_Amazonia'!H12+'2002-2010_Caatinga'!H12+'2002-2010_Cerrado'!H12+'2002-2010_MataAtlantica'!H12+'2002-2010_Pampa'!H12+'2002-2010_Pantanal'!H12)</f>
        <v>0</v>
      </c>
      <c r="I12" s="64">
        <f>('2002-2010_Amazonia'!I12+'2002-2010_Caatinga'!I12+'2002-2010_Cerrado'!I12+'2002-2010_MataAtlantica'!I12+'2002-2010_Pampa'!I12+'2002-2010_Pantanal'!I12)</f>
        <v>0</v>
      </c>
      <c r="J12" s="63">
        <f>('2002-2010_Amazonia'!J12+'2002-2010_Caatinga'!J12+'2002-2010_Cerrado'!J12+'2002-2010_MataAtlantica'!J12+'2002-2010_Pampa'!J12+'2002-2010_Pantanal'!J12)</f>
        <v>0</v>
      </c>
      <c r="K12" s="64">
        <f>('2002-2010_Amazonia'!K12+'2002-2010_Caatinga'!K12+'2002-2010_Cerrado'!K12+'2002-2010_MataAtlantica'!K12+'2002-2010_Pampa'!K12+'2002-2010_Pantanal'!K12)</f>
        <v>162.0252679306754</v>
      </c>
      <c r="L12" s="65">
        <f>('2002-2010_Amazonia'!L12+'2002-2010_Caatinga'!L12+'2002-2010_Cerrado'!L12+'2002-2010_MataAtlantica'!L12+'2002-2010_Pampa'!L12+'2002-2010_Pantanal'!L12)</f>
        <v>0</v>
      </c>
      <c r="M12" s="65">
        <f>('2002-2010_Amazonia'!M12+'2002-2010_Caatinga'!M12+'2002-2010_Cerrado'!M12+'2002-2010_MataAtlantica'!M12+'2002-2010_Pampa'!M12+'2002-2010_Pantanal'!M12)</f>
        <v>0</v>
      </c>
      <c r="N12" s="65">
        <f>('2002-2010_Amazonia'!N12+'2002-2010_Caatinga'!N12+'2002-2010_Cerrado'!N12+'2002-2010_MataAtlantica'!N12+'2002-2010_Pampa'!N12+'2002-2010_Pantanal'!N12)</f>
        <v>0</v>
      </c>
      <c r="O12" s="65">
        <f>('2002-2010_Amazonia'!O12+'2002-2010_Caatinga'!O12+'2002-2010_Cerrado'!O12+'2002-2010_MataAtlantica'!O12+'2002-2010_Pampa'!O12+'2002-2010_Pantanal'!O12)</f>
        <v>26907.401390395633</v>
      </c>
      <c r="P12" s="65">
        <f>('2002-2010_Amazonia'!P12+'2002-2010_Caatinga'!P12+'2002-2010_Cerrado'!P12+'2002-2010_MataAtlantica'!P12+'2002-2010_Pampa'!P12+'2002-2010_Pantanal'!P12)</f>
        <v>0</v>
      </c>
      <c r="Q12" s="62">
        <f>('2002-2010_Amazonia'!Q12+'2002-2010_Caatinga'!Q12+'2002-2010_Cerrado'!Q12+'2002-2010_MataAtlantica'!Q12+'2002-2010_Pampa'!Q12+'2002-2010_Pantanal'!Q12)</f>
        <v>2998.7018701596589</v>
      </c>
      <c r="R12" s="62">
        <f>('2002-2010_Amazonia'!R12+'2002-2010_Caatinga'!R12+'2002-2010_Cerrado'!R12+'2002-2010_MataAtlantica'!R12+'2002-2010_Pampa'!R12+'2002-2010_Pantanal'!R12)</f>
        <v>0</v>
      </c>
      <c r="S12" s="62">
        <f>('2002-2010_Amazonia'!S12+'2002-2010_Caatinga'!S12+'2002-2010_Cerrado'!S12+'2002-2010_MataAtlantica'!S12+'2002-2010_Pampa'!S12+'2002-2010_Pantanal'!S12)</f>
        <v>0</v>
      </c>
      <c r="T12" s="62">
        <f>('2002-2010_Amazonia'!T12+'2002-2010_Caatinga'!T12+'2002-2010_Cerrado'!T12+'2002-2010_MataAtlantica'!T12+'2002-2010_Pampa'!T12+'2002-2010_Pantanal'!T12)</f>
        <v>296.2699080988304</v>
      </c>
      <c r="U12" s="62">
        <f>('2002-2010_Amazonia'!U12+'2002-2010_Caatinga'!U12+'2002-2010_Cerrado'!U12+'2002-2010_MataAtlantica'!U12+'2002-2010_Pampa'!U12+'2002-2010_Pantanal'!U12)</f>
        <v>0</v>
      </c>
      <c r="V12" s="62">
        <f>('2002-2010_Amazonia'!V12+'2002-2010_Caatinga'!V12+'2002-2010_Cerrado'!V12+'2002-2010_MataAtlantica'!V12+'2002-2010_Pampa'!V12+'2002-2010_Pantanal'!V12)</f>
        <v>112.9976737461311</v>
      </c>
      <c r="W12" s="62">
        <f>('2002-2010_Amazonia'!W12+'2002-2010_Caatinga'!W12+'2002-2010_Cerrado'!W12+'2002-2010_MataAtlantica'!W12+'2002-2010_Pampa'!W12+'2002-2010_Pantanal'!W12)</f>
        <v>0</v>
      </c>
      <c r="X12" s="62">
        <f>('2002-2010_Amazonia'!X12+'2002-2010_Caatinga'!X12+'2002-2010_Cerrado'!X12+'2002-2010_MataAtlantica'!X12+'2002-2010_Pampa'!X12+'2002-2010_Pantanal'!X12)</f>
        <v>0</v>
      </c>
      <c r="Y12" s="62">
        <f>('2002-2010_Amazonia'!Y12+'2002-2010_Caatinga'!Y12+'2002-2010_Cerrado'!Y12+'2002-2010_MataAtlantica'!Y12+'2002-2010_Pampa'!Y12+'2002-2010_Pantanal'!Y12)</f>
        <v>0</v>
      </c>
      <c r="Z12" s="62">
        <f>('2002-2010_Amazonia'!Z12+'2002-2010_Caatinga'!Z12+'2002-2010_Cerrado'!Z12+'2002-2010_MataAtlantica'!Z12+'2002-2010_Pampa'!Z12+'2002-2010_Pantanal'!Z12)</f>
        <v>0</v>
      </c>
      <c r="AA12" s="62">
        <f>('2002-2010_Amazonia'!AA12+'2002-2010_Caatinga'!AA12+'2002-2010_Cerrado'!AA12+'2002-2010_MataAtlantica'!AA12+'2002-2010_Pampa'!AA12+'2002-2010_Pantanal'!AA12)</f>
        <v>185.40017693424304</v>
      </c>
      <c r="AB12" s="62">
        <f>('2002-2010_Amazonia'!AB12+'2002-2010_Caatinga'!AB12+'2002-2010_Cerrado'!AB12+'2002-2010_MataAtlantica'!AB12+'2002-2010_Pampa'!AB12+'2002-2010_Pantanal'!AB12)</f>
        <v>0</v>
      </c>
      <c r="AC12" s="62">
        <f>('2002-2010_Amazonia'!AC12+'2002-2010_Caatinga'!AC12+'2002-2010_Cerrado'!AC12+'2002-2010_MataAtlantica'!AC12+'2002-2010_Pampa'!AC12+'2002-2010_Pantanal'!AC12)</f>
        <v>0</v>
      </c>
      <c r="AD12" s="11">
        <f t="shared" si="0"/>
        <v>30963.196670601708</v>
      </c>
      <c r="AE12" s="12">
        <f t="shared" si="1"/>
        <v>0.20888942647651881</v>
      </c>
      <c r="AF12" s="3"/>
    </row>
    <row r="13" spans="1:32" ht="19.95" customHeight="1" x14ac:dyDescent="0.3">
      <c r="A13" s="25">
        <v>8</v>
      </c>
      <c r="B13" s="156"/>
      <c r="C13" s="40" t="s">
        <v>15</v>
      </c>
      <c r="D13" s="62">
        <f>('2002-2010_Amazonia'!D13+'2002-2010_Caatinga'!D13+'2002-2010_Cerrado'!D13+'2002-2010_MataAtlantica'!D13+'2002-2010_Pampa'!D13+'2002-2010_Pantanal'!D13)</f>
        <v>0</v>
      </c>
      <c r="E13" s="62">
        <f>('2002-2010_Amazonia'!E13+'2002-2010_Caatinga'!E13+'2002-2010_Cerrado'!E13+'2002-2010_MataAtlantica'!E13+'2002-2010_Pampa'!E13+'2002-2010_Pantanal'!E13)</f>
        <v>0</v>
      </c>
      <c r="F13" s="62">
        <f>('2002-2010_Amazonia'!F13+'2002-2010_Caatinga'!F13+'2002-2010_Cerrado'!F13+'2002-2010_MataAtlantica'!F13+'2002-2010_Pampa'!F13+'2002-2010_Pantanal'!F13)</f>
        <v>0</v>
      </c>
      <c r="G13" s="62">
        <f>('2002-2010_Amazonia'!G13+'2002-2010_Caatinga'!G13+'2002-2010_Cerrado'!G13+'2002-2010_MataAtlantica'!G13+'2002-2010_Pampa'!G13+'2002-2010_Pantanal'!G13)</f>
        <v>290.71703987531009</v>
      </c>
      <c r="H13" s="62">
        <f>('2002-2010_Amazonia'!H13+'2002-2010_Caatinga'!H13+'2002-2010_Cerrado'!H13+'2002-2010_MataAtlantica'!H13+'2002-2010_Pampa'!H13+'2002-2010_Pantanal'!H13)</f>
        <v>0</v>
      </c>
      <c r="I13" s="64">
        <f>('2002-2010_Amazonia'!I13+'2002-2010_Caatinga'!I13+'2002-2010_Cerrado'!I13+'2002-2010_MataAtlantica'!I13+'2002-2010_Pampa'!I13+'2002-2010_Pantanal'!I13)</f>
        <v>0</v>
      </c>
      <c r="J13" s="64">
        <f>('2002-2010_Amazonia'!J13+'2002-2010_Caatinga'!J13+'2002-2010_Cerrado'!J13+'2002-2010_MataAtlantica'!J13+'2002-2010_Pampa'!J13+'2002-2010_Pantanal'!J13)</f>
        <v>0</v>
      </c>
      <c r="K13" s="63">
        <f>('2002-2010_Amazonia'!K13+'2002-2010_Caatinga'!K13+'2002-2010_Cerrado'!K13+'2002-2010_MataAtlantica'!K13+'2002-2010_Pampa'!K13+'2002-2010_Pantanal'!K13)</f>
        <v>0</v>
      </c>
      <c r="L13" s="65">
        <f>('2002-2010_Amazonia'!L13+'2002-2010_Caatinga'!L13+'2002-2010_Cerrado'!L13+'2002-2010_MataAtlantica'!L13+'2002-2010_Pampa'!L13+'2002-2010_Pantanal'!L13)</f>
        <v>0</v>
      </c>
      <c r="M13" s="65">
        <f>('2002-2010_Amazonia'!M13+'2002-2010_Caatinga'!M13+'2002-2010_Cerrado'!M13+'2002-2010_MataAtlantica'!M13+'2002-2010_Pampa'!M13+'2002-2010_Pantanal'!M13)</f>
        <v>0</v>
      </c>
      <c r="N13" s="65">
        <f>('2002-2010_Amazonia'!N13+'2002-2010_Caatinga'!N13+'2002-2010_Cerrado'!N13+'2002-2010_MataAtlantica'!N13+'2002-2010_Pampa'!N13+'2002-2010_Pantanal'!N13)</f>
        <v>0</v>
      </c>
      <c r="O13" s="65">
        <f>('2002-2010_Amazonia'!O13+'2002-2010_Caatinga'!O13+'2002-2010_Cerrado'!O13+'2002-2010_MataAtlantica'!O13+'2002-2010_Pampa'!O13+'2002-2010_Pantanal'!O13)</f>
        <v>9713.5871940422148</v>
      </c>
      <c r="P13" s="65">
        <f>('2002-2010_Amazonia'!P13+'2002-2010_Caatinga'!P13+'2002-2010_Cerrado'!P13+'2002-2010_MataAtlantica'!P13+'2002-2010_Pampa'!P13+'2002-2010_Pantanal'!P13)</f>
        <v>0</v>
      </c>
      <c r="Q13" s="62">
        <f>('2002-2010_Amazonia'!Q13+'2002-2010_Caatinga'!Q13+'2002-2010_Cerrado'!Q13+'2002-2010_MataAtlantica'!Q13+'2002-2010_Pampa'!Q13+'2002-2010_Pantanal'!Q13)</f>
        <v>561.84794036376672</v>
      </c>
      <c r="R13" s="62">
        <f>('2002-2010_Amazonia'!R13+'2002-2010_Caatinga'!R13+'2002-2010_Cerrado'!R13+'2002-2010_MataAtlantica'!R13+'2002-2010_Pampa'!R13+'2002-2010_Pantanal'!R13)</f>
        <v>0</v>
      </c>
      <c r="S13" s="62">
        <f>('2002-2010_Amazonia'!S13+'2002-2010_Caatinga'!S13+'2002-2010_Cerrado'!S13+'2002-2010_MataAtlantica'!S13+'2002-2010_Pampa'!S13+'2002-2010_Pantanal'!S13)</f>
        <v>0</v>
      </c>
      <c r="T13" s="62">
        <f>('2002-2010_Amazonia'!T13+'2002-2010_Caatinga'!T13+'2002-2010_Cerrado'!T13+'2002-2010_MataAtlantica'!T13+'2002-2010_Pampa'!T13+'2002-2010_Pantanal'!T13)</f>
        <v>4.9148524670058</v>
      </c>
      <c r="U13" s="62">
        <f>('2002-2010_Amazonia'!U13+'2002-2010_Caatinga'!U13+'2002-2010_Cerrado'!U13+'2002-2010_MataAtlantica'!U13+'2002-2010_Pampa'!U13+'2002-2010_Pantanal'!U13)</f>
        <v>0</v>
      </c>
      <c r="V13" s="62">
        <f>('2002-2010_Amazonia'!V13+'2002-2010_Caatinga'!V13+'2002-2010_Cerrado'!V13+'2002-2010_MataAtlantica'!V13+'2002-2010_Pampa'!V13+'2002-2010_Pantanal'!V13)</f>
        <v>9.7228062103523989</v>
      </c>
      <c r="W13" s="62">
        <f>('2002-2010_Amazonia'!W13+'2002-2010_Caatinga'!W13+'2002-2010_Cerrado'!W13+'2002-2010_MataAtlantica'!W13+'2002-2010_Pampa'!W13+'2002-2010_Pantanal'!W13)</f>
        <v>0</v>
      </c>
      <c r="X13" s="62">
        <f>('2002-2010_Amazonia'!X13+'2002-2010_Caatinga'!X13+'2002-2010_Cerrado'!X13+'2002-2010_MataAtlantica'!X13+'2002-2010_Pampa'!X13+'2002-2010_Pantanal'!X13)</f>
        <v>0</v>
      </c>
      <c r="Y13" s="62">
        <f>('2002-2010_Amazonia'!Y13+'2002-2010_Caatinga'!Y13+'2002-2010_Cerrado'!Y13+'2002-2010_MataAtlantica'!Y13+'2002-2010_Pampa'!Y13+'2002-2010_Pantanal'!Y13)</f>
        <v>0</v>
      </c>
      <c r="Z13" s="62">
        <f>('2002-2010_Amazonia'!Z13+'2002-2010_Caatinga'!Z13+'2002-2010_Cerrado'!Z13+'2002-2010_MataAtlantica'!Z13+'2002-2010_Pampa'!Z13+'2002-2010_Pantanal'!Z13)</f>
        <v>0</v>
      </c>
      <c r="AA13" s="62">
        <f>('2002-2010_Amazonia'!AA13+'2002-2010_Caatinga'!AA13+'2002-2010_Cerrado'!AA13+'2002-2010_MataAtlantica'!AA13+'2002-2010_Pampa'!AA13+'2002-2010_Pantanal'!AA13)</f>
        <v>3.2682120396557002</v>
      </c>
      <c r="AB13" s="62">
        <f>('2002-2010_Amazonia'!AB13+'2002-2010_Caatinga'!AB13+'2002-2010_Cerrado'!AB13+'2002-2010_MataAtlantica'!AB13+'2002-2010_Pampa'!AB13+'2002-2010_Pantanal'!AB13)</f>
        <v>0</v>
      </c>
      <c r="AC13" s="62">
        <f>('2002-2010_Amazonia'!AC13+'2002-2010_Caatinga'!AC13+'2002-2010_Cerrado'!AC13+'2002-2010_MataAtlantica'!AC13+'2002-2010_Pampa'!AC13+'2002-2010_Pantanal'!AC13)</f>
        <v>0</v>
      </c>
      <c r="AD13" s="11">
        <f t="shared" si="0"/>
        <v>10584.058044998304</v>
      </c>
      <c r="AE13" s="12">
        <f t="shared" si="1"/>
        <v>7.1404055541624281E-2</v>
      </c>
      <c r="AF13" s="3"/>
    </row>
    <row r="14" spans="1:32" ht="19.95" customHeight="1" x14ac:dyDescent="0.3">
      <c r="A14" s="25">
        <v>9</v>
      </c>
      <c r="B14" s="156"/>
      <c r="C14" s="41" t="s">
        <v>16</v>
      </c>
      <c r="D14" s="62">
        <f>('2002-2010_Amazonia'!D14+'2002-2010_Caatinga'!D14+'2002-2010_Cerrado'!D14+'2002-2010_MataAtlantica'!D14+'2002-2010_Pampa'!D14+'2002-2010_Pantanal'!D14)</f>
        <v>0</v>
      </c>
      <c r="E14" s="62">
        <f>('2002-2010_Amazonia'!E14+'2002-2010_Caatinga'!E14+'2002-2010_Cerrado'!E14+'2002-2010_MataAtlantica'!E14+'2002-2010_Pampa'!E14+'2002-2010_Pantanal'!E14)</f>
        <v>0</v>
      </c>
      <c r="F14" s="62">
        <f>('2002-2010_Amazonia'!F14+'2002-2010_Caatinga'!F14+'2002-2010_Cerrado'!F14+'2002-2010_MataAtlantica'!F14+'2002-2010_Pampa'!F14+'2002-2010_Pantanal'!F14)</f>
        <v>0</v>
      </c>
      <c r="G14" s="62">
        <f>('2002-2010_Amazonia'!G14+'2002-2010_Caatinga'!G14+'2002-2010_Cerrado'!G14+'2002-2010_MataAtlantica'!G14+'2002-2010_Pampa'!G14+'2002-2010_Pantanal'!G14)</f>
        <v>7768.3939874616626</v>
      </c>
      <c r="H14" s="62">
        <f>('2002-2010_Amazonia'!H14+'2002-2010_Caatinga'!H14+'2002-2010_Cerrado'!H14+'2002-2010_MataAtlantica'!H14+'2002-2010_Pampa'!H14+'2002-2010_Pantanal'!H14)</f>
        <v>0</v>
      </c>
      <c r="I14" s="65">
        <f>('2002-2010_Amazonia'!I14+'2002-2010_Caatinga'!I14+'2002-2010_Cerrado'!I14+'2002-2010_MataAtlantica'!I14+'2002-2010_Pampa'!I14+'2002-2010_Pantanal'!I14)</f>
        <v>0</v>
      </c>
      <c r="J14" s="65">
        <f>('2002-2010_Amazonia'!J14+'2002-2010_Caatinga'!J14+'2002-2010_Cerrado'!J14+'2002-2010_MataAtlantica'!J14+'2002-2010_Pampa'!J14+'2002-2010_Pantanal'!J14)</f>
        <v>0</v>
      </c>
      <c r="K14" s="65">
        <f>('2002-2010_Amazonia'!K14+'2002-2010_Caatinga'!K14+'2002-2010_Cerrado'!K14+'2002-2010_MataAtlantica'!K14+'2002-2010_Pampa'!K14+'2002-2010_Pantanal'!K14)</f>
        <v>0</v>
      </c>
      <c r="L14" s="66">
        <f>('2002-2010_Amazonia'!L14+'2002-2010_Caatinga'!L14+'2002-2010_Cerrado'!L14+'2002-2010_MataAtlantica'!L14+'2002-2010_Pampa'!L14+'2002-2010_Pantanal'!L14)</f>
        <v>0</v>
      </c>
      <c r="M14" s="67">
        <f>('2002-2010_Amazonia'!M14+'2002-2010_Caatinga'!M14+'2002-2010_Cerrado'!M14+'2002-2010_MataAtlantica'!M14+'2002-2010_Pampa'!M14+'2002-2010_Pantanal'!M14)</f>
        <v>0</v>
      </c>
      <c r="N14" s="67">
        <f>('2002-2010_Amazonia'!N14+'2002-2010_Caatinga'!N14+'2002-2010_Cerrado'!N14+'2002-2010_MataAtlantica'!N14+'2002-2010_Pampa'!N14+'2002-2010_Pantanal'!N14)</f>
        <v>149.19997069573779</v>
      </c>
      <c r="O14" s="67">
        <f>('2002-2010_Amazonia'!O14+'2002-2010_Caatinga'!O14+'2002-2010_Cerrado'!O14+'2002-2010_MataAtlantica'!O14+'2002-2010_Pampa'!O14+'2002-2010_Pantanal'!O14)</f>
        <v>64102.883683909291</v>
      </c>
      <c r="P14" s="67">
        <f>('2002-2010_Amazonia'!P14+'2002-2010_Caatinga'!P14+'2002-2010_Cerrado'!P14+'2002-2010_MataAtlantica'!P14+'2002-2010_Pampa'!P14+'2002-2010_Pantanal'!P14)</f>
        <v>0</v>
      </c>
      <c r="Q14" s="62">
        <f>('2002-2010_Amazonia'!Q14+'2002-2010_Caatinga'!Q14+'2002-2010_Cerrado'!Q14+'2002-2010_MataAtlantica'!Q14+'2002-2010_Pampa'!Q14+'2002-2010_Pantanal'!Q14)</f>
        <v>18920.130992543323</v>
      </c>
      <c r="R14" s="62">
        <f>('2002-2010_Amazonia'!R14+'2002-2010_Caatinga'!R14+'2002-2010_Cerrado'!R14+'2002-2010_MataAtlantica'!R14+'2002-2010_Pampa'!R14+'2002-2010_Pantanal'!R14)</f>
        <v>0</v>
      </c>
      <c r="S14" s="62">
        <f>('2002-2010_Amazonia'!S14+'2002-2010_Caatinga'!S14+'2002-2010_Cerrado'!S14+'2002-2010_MataAtlantica'!S14+'2002-2010_Pampa'!S14+'2002-2010_Pantanal'!S14)</f>
        <v>0</v>
      </c>
      <c r="T14" s="62">
        <f>('2002-2010_Amazonia'!T14+'2002-2010_Caatinga'!T14+'2002-2010_Cerrado'!T14+'2002-2010_MataAtlantica'!T14+'2002-2010_Pampa'!T14+'2002-2010_Pantanal'!T14)</f>
        <v>188.63703745594975</v>
      </c>
      <c r="U14" s="62">
        <f>('2002-2010_Amazonia'!U14+'2002-2010_Caatinga'!U14+'2002-2010_Cerrado'!U14+'2002-2010_MataAtlantica'!U14+'2002-2010_Pampa'!U14+'2002-2010_Pantanal'!U14)</f>
        <v>0</v>
      </c>
      <c r="V14" s="62">
        <f>('2002-2010_Amazonia'!V14+'2002-2010_Caatinga'!V14+'2002-2010_Cerrado'!V14+'2002-2010_MataAtlantica'!V14+'2002-2010_Pampa'!V14+'2002-2010_Pantanal'!V14)</f>
        <v>548.41149341333187</v>
      </c>
      <c r="W14" s="62">
        <f>('2002-2010_Amazonia'!W14+'2002-2010_Caatinga'!W14+'2002-2010_Cerrado'!W14+'2002-2010_MataAtlantica'!W14+'2002-2010_Pampa'!W14+'2002-2010_Pantanal'!W14)</f>
        <v>0</v>
      </c>
      <c r="X14" s="62">
        <f>('2002-2010_Amazonia'!X14+'2002-2010_Caatinga'!X14+'2002-2010_Cerrado'!X14+'2002-2010_MataAtlantica'!X14+'2002-2010_Pampa'!X14+'2002-2010_Pantanal'!X14)</f>
        <v>0</v>
      </c>
      <c r="Y14" s="62">
        <f>('2002-2010_Amazonia'!Y14+'2002-2010_Caatinga'!Y14+'2002-2010_Cerrado'!Y14+'2002-2010_MataAtlantica'!Y14+'2002-2010_Pampa'!Y14+'2002-2010_Pantanal'!Y14)</f>
        <v>0</v>
      </c>
      <c r="Z14" s="62">
        <f>('2002-2010_Amazonia'!Z14+'2002-2010_Caatinga'!Z14+'2002-2010_Cerrado'!Z14+'2002-2010_MataAtlantica'!Z14+'2002-2010_Pampa'!Z14+'2002-2010_Pantanal'!Z14)</f>
        <v>0</v>
      </c>
      <c r="AA14" s="62">
        <f>('2002-2010_Amazonia'!AA14+'2002-2010_Caatinga'!AA14+'2002-2010_Cerrado'!AA14+'2002-2010_MataAtlantica'!AA14+'2002-2010_Pampa'!AA14+'2002-2010_Pantanal'!AA14)</f>
        <v>84.353501580838099</v>
      </c>
      <c r="AB14" s="62">
        <f>('2002-2010_Amazonia'!AB14+'2002-2010_Caatinga'!AB14+'2002-2010_Cerrado'!AB14+'2002-2010_MataAtlantica'!AB14+'2002-2010_Pampa'!AB14+'2002-2010_Pantanal'!AB14)</f>
        <v>1.6300648824175998</v>
      </c>
      <c r="AC14" s="62">
        <f>('2002-2010_Amazonia'!AC14+'2002-2010_Caatinga'!AC14+'2002-2010_Cerrado'!AC14+'2002-2010_MataAtlantica'!AC14+'2002-2010_Pampa'!AC14+'2002-2010_Pantanal'!AC14)</f>
        <v>0</v>
      </c>
      <c r="AD14" s="11">
        <f t="shared" si="0"/>
        <v>91763.640731942549</v>
      </c>
      <c r="AE14" s="12">
        <f t="shared" si="1"/>
        <v>0.6190722000642932</v>
      </c>
      <c r="AF14" s="3"/>
    </row>
    <row r="15" spans="1:32" ht="19.95" customHeight="1" x14ac:dyDescent="0.3">
      <c r="A15" s="25">
        <v>10</v>
      </c>
      <c r="B15" s="156"/>
      <c r="C15" s="41" t="s">
        <v>17</v>
      </c>
      <c r="D15" s="62">
        <f>('2002-2010_Amazonia'!D15+'2002-2010_Caatinga'!D15+'2002-2010_Cerrado'!D15+'2002-2010_MataAtlantica'!D15+'2002-2010_Pampa'!D15+'2002-2010_Pantanal'!D15)</f>
        <v>0</v>
      </c>
      <c r="E15" s="62">
        <f>('2002-2010_Amazonia'!E15+'2002-2010_Caatinga'!E15+'2002-2010_Cerrado'!E15+'2002-2010_MataAtlantica'!E15+'2002-2010_Pampa'!E15+'2002-2010_Pantanal'!E15)</f>
        <v>0</v>
      </c>
      <c r="F15" s="62">
        <f>('2002-2010_Amazonia'!F15+'2002-2010_Caatinga'!F15+'2002-2010_Cerrado'!F15+'2002-2010_MataAtlantica'!F15+'2002-2010_Pampa'!F15+'2002-2010_Pantanal'!F15)</f>
        <v>0</v>
      </c>
      <c r="G15" s="62">
        <f>('2002-2010_Amazonia'!G15+'2002-2010_Caatinga'!G15+'2002-2010_Cerrado'!G15+'2002-2010_MataAtlantica'!G15+'2002-2010_Pampa'!G15+'2002-2010_Pantanal'!G15)</f>
        <v>668.62187520332259</v>
      </c>
      <c r="H15" s="62">
        <f>('2002-2010_Amazonia'!H15+'2002-2010_Caatinga'!H15+'2002-2010_Cerrado'!H15+'2002-2010_MataAtlantica'!H15+'2002-2010_Pampa'!H15+'2002-2010_Pantanal'!H15)</f>
        <v>0</v>
      </c>
      <c r="I15" s="65">
        <f>('2002-2010_Amazonia'!I15+'2002-2010_Caatinga'!I15+'2002-2010_Cerrado'!I15+'2002-2010_MataAtlantica'!I15+'2002-2010_Pampa'!I15+'2002-2010_Pantanal'!I15)</f>
        <v>0</v>
      </c>
      <c r="J15" s="65">
        <f>('2002-2010_Amazonia'!J15+'2002-2010_Caatinga'!J15+'2002-2010_Cerrado'!J15+'2002-2010_MataAtlantica'!J15+'2002-2010_Pampa'!J15+'2002-2010_Pantanal'!J15)</f>
        <v>0</v>
      </c>
      <c r="K15" s="65">
        <f>('2002-2010_Amazonia'!K15+'2002-2010_Caatinga'!K15+'2002-2010_Cerrado'!K15+'2002-2010_MataAtlantica'!K15+'2002-2010_Pampa'!K15+'2002-2010_Pantanal'!K15)</f>
        <v>0</v>
      </c>
      <c r="L15" s="67">
        <f>('2002-2010_Amazonia'!L15+'2002-2010_Caatinga'!L15+'2002-2010_Cerrado'!L15+'2002-2010_MataAtlantica'!L15+'2002-2010_Pampa'!L15+'2002-2010_Pantanal'!L15)</f>
        <v>0</v>
      </c>
      <c r="M15" s="66">
        <f>('2002-2010_Amazonia'!M15+'2002-2010_Caatinga'!M15+'2002-2010_Cerrado'!M15+'2002-2010_MataAtlantica'!M15+'2002-2010_Pampa'!M15+'2002-2010_Pantanal'!M15)</f>
        <v>0</v>
      </c>
      <c r="N15" s="67">
        <f>('2002-2010_Amazonia'!N15+'2002-2010_Caatinga'!N15+'2002-2010_Cerrado'!N15+'2002-2010_MataAtlantica'!N15+'2002-2010_Pampa'!N15+'2002-2010_Pantanal'!N15)</f>
        <v>24.653265843220701</v>
      </c>
      <c r="O15" s="67">
        <f>('2002-2010_Amazonia'!O15+'2002-2010_Caatinga'!O15+'2002-2010_Cerrado'!O15+'2002-2010_MataAtlantica'!O15+'2002-2010_Pampa'!O15+'2002-2010_Pantanal'!O15)</f>
        <v>3156.7576573021511</v>
      </c>
      <c r="P15" s="67">
        <f>('2002-2010_Amazonia'!P15+'2002-2010_Caatinga'!P15+'2002-2010_Cerrado'!P15+'2002-2010_MataAtlantica'!P15+'2002-2010_Pampa'!P15+'2002-2010_Pantanal'!P15)</f>
        <v>0</v>
      </c>
      <c r="Q15" s="62">
        <f>('2002-2010_Amazonia'!Q15+'2002-2010_Caatinga'!Q15+'2002-2010_Cerrado'!Q15+'2002-2010_MataAtlantica'!Q15+'2002-2010_Pampa'!Q15+'2002-2010_Pantanal'!Q15)</f>
        <v>854.27657415157921</v>
      </c>
      <c r="R15" s="62">
        <f>('2002-2010_Amazonia'!R15+'2002-2010_Caatinga'!R15+'2002-2010_Cerrado'!R15+'2002-2010_MataAtlantica'!R15+'2002-2010_Pampa'!R15+'2002-2010_Pantanal'!R15)</f>
        <v>0</v>
      </c>
      <c r="S15" s="62">
        <f>('2002-2010_Amazonia'!S15+'2002-2010_Caatinga'!S15+'2002-2010_Cerrado'!S15+'2002-2010_MataAtlantica'!S15+'2002-2010_Pampa'!S15+'2002-2010_Pantanal'!S15)</f>
        <v>0</v>
      </c>
      <c r="T15" s="62">
        <f>('2002-2010_Amazonia'!T15+'2002-2010_Caatinga'!T15+'2002-2010_Cerrado'!T15+'2002-2010_MataAtlantica'!T15+'2002-2010_Pampa'!T15+'2002-2010_Pantanal'!T15)</f>
        <v>37.010791881845407</v>
      </c>
      <c r="U15" s="62">
        <f>('2002-2010_Amazonia'!U15+'2002-2010_Caatinga'!U15+'2002-2010_Cerrado'!U15+'2002-2010_MataAtlantica'!U15+'2002-2010_Pampa'!U15+'2002-2010_Pantanal'!U15)</f>
        <v>0</v>
      </c>
      <c r="V15" s="62">
        <f>('2002-2010_Amazonia'!V15+'2002-2010_Caatinga'!V15+'2002-2010_Cerrado'!V15+'2002-2010_MataAtlantica'!V15+'2002-2010_Pampa'!V15+'2002-2010_Pantanal'!V15)</f>
        <v>10.017676061873701</v>
      </c>
      <c r="W15" s="62">
        <f>('2002-2010_Amazonia'!W15+'2002-2010_Caatinga'!W15+'2002-2010_Cerrado'!W15+'2002-2010_MataAtlantica'!W15+'2002-2010_Pampa'!W15+'2002-2010_Pantanal'!W15)</f>
        <v>0</v>
      </c>
      <c r="X15" s="62">
        <f>('2002-2010_Amazonia'!X15+'2002-2010_Caatinga'!X15+'2002-2010_Cerrado'!X15+'2002-2010_MataAtlantica'!X15+'2002-2010_Pampa'!X15+'2002-2010_Pantanal'!X15)</f>
        <v>0</v>
      </c>
      <c r="Y15" s="62">
        <f>('2002-2010_Amazonia'!Y15+'2002-2010_Caatinga'!Y15+'2002-2010_Cerrado'!Y15+'2002-2010_MataAtlantica'!Y15+'2002-2010_Pampa'!Y15+'2002-2010_Pantanal'!Y15)</f>
        <v>0</v>
      </c>
      <c r="Z15" s="62">
        <f>('2002-2010_Amazonia'!Z15+'2002-2010_Caatinga'!Z15+'2002-2010_Cerrado'!Z15+'2002-2010_MataAtlantica'!Z15+'2002-2010_Pampa'!Z15+'2002-2010_Pantanal'!Z15)</f>
        <v>0</v>
      </c>
      <c r="AA15" s="62">
        <f>('2002-2010_Amazonia'!AA15+'2002-2010_Caatinga'!AA15+'2002-2010_Cerrado'!AA15+'2002-2010_MataAtlantica'!AA15+'2002-2010_Pampa'!AA15+'2002-2010_Pantanal'!AA15)</f>
        <v>56.258286696472702</v>
      </c>
      <c r="AB15" s="62">
        <f>('2002-2010_Amazonia'!AB15+'2002-2010_Caatinga'!AB15+'2002-2010_Cerrado'!AB15+'2002-2010_MataAtlantica'!AB15+'2002-2010_Pampa'!AB15+'2002-2010_Pantanal'!AB15)</f>
        <v>0.18362118508</v>
      </c>
      <c r="AC15" s="62">
        <f>('2002-2010_Amazonia'!AC15+'2002-2010_Caatinga'!AC15+'2002-2010_Cerrado'!AC15+'2002-2010_MataAtlantica'!AC15+'2002-2010_Pampa'!AC15+'2002-2010_Pantanal'!AC15)</f>
        <v>0</v>
      </c>
      <c r="AD15" s="11">
        <f t="shared" si="0"/>
        <v>4807.7797483255454</v>
      </c>
      <c r="AE15" s="12">
        <f t="shared" si="1"/>
        <v>3.2435099157790824E-2</v>
      </c>
      <c r="AF15" s="3"/>
    </row>
    <row r="16" spans="1:32" ht="19.95" customHeight="1" x14ac:dyDescent="0.3">
      <c r="A16" s="25">
        <v>11</v>
      </c>
      <c r="B16" s="156"/>
      <c r="C16" s="41" t="s">
        <v>48</v>
      </c>
      <c r="D16" s="62">
        <f>('2002-2010_Amazonia'!D16+'2002-2010_Caatinga'!D16+'2002-2010_Cerrado'!D16+'2002-2010_MataAtlantica'!D16+'2002-2010_Pampa'!D16+'2002-2010_Pantanal'!D16)</f>
        <v>0</v>
      </c>
      <c r="E16" s="62">
        <f>('2002-2010_Amazonia'!E16+'2002-2010_Caatinga'!E16+'2002-2010_Cerrado'!E16+'2002-2010_MataAtlantica'!E16+'2002-2010_Pampa'!E16+'2002-2010_Pantanal'!E16)</f>
        <v>0</v>
      </c>
      <c r="F16" s="62">
        <f>('2002-2010_Amazonia'!F16+'2002-2010_Caatinga'!F16+'2002-2010_Cerrado'!F16+'2002-2010_MataAtlantica'!F16+'2002-2010_Pampa'!F16+'2002-2010_Pantanal'!F16)</f>
        <v>0</v>
      </c>
      <c r="G16" s="62">
        <f>('2002-2010_Amazonia'!G16+'2002-2010_Caatinga'!G16+'2002-2010_Cerrado'!G16+'2002-2010_MataAtlantica'!G16+'2002-2010_Pampa'!G16+'2002-2010_Pantanal'!G16)</f>
        <v>86.324539740412007</v>
      </c>
      <c r="H16" s="62">
        <f>('2002-2010_Amazonia'!H16+'2002-2010_Caatinga'!H16+'2002-2010_Cerrado'!H16+'2002-2010_MataAtlantica'!H16+'2002-2010_Pampa'!H16+'2002-2010_Pantanal'!H16)</f>
        <v>0</v>
      </c>
      <c r="I16" s="65">
        <f>('2002-2010_Amazonia'!I16+'2002-2010_Caatinga'!I16+'2002-2010_Cerrado'!I16+'2002-2010_MataAtlantica'!I16+'2002-2010_Pampa'!I16+'2002-2010_Pantanal'!I16)</f>
        <v>0</v>
      </c>
      <c r="J16" s="65">
        <f>('2002-2010_Amazonia'!J16+'2002-2010_Caatinga'!J16+'2002-2010_Cerrado'!J16+'2002-2010_MataAtlantica'!J16+'2002-2010_Pampa'!J16+'2002-2010_Pantanal'!J16)</f>
        <v>0</v>
      </c>
      <c r="K16" s="65">
        <f>('2002-2010_Amazonia'!K16+'2002-2010_Caatinga'!K16+'2002-2010_Cerrado'!K16+'2002-2010_MataAtlantica'!K16+'2002-2010_Pampa'!K16+'2002-2010_Pantanal'!K16)</f>
        <v>0</v>
      </c>
      <c r="L16" s="67">
        <f>('2002-2010_Amazonia'!L16+'2002-2010_Caatinga'!L16+'2002-2010_Cerrado'!L16+'2002-2010_MataAtlantica'!L16+'2002-2010_Pampa'!L16+'2002-2010_Pantanal'!L16)</f>
        <v>0</v>
      </c>
      <c r="M16" s="67">
        <f>('2002-2010_Amazonia'!M16+'2002-2010_Caatinga'!M16+'2002-2010_Cerrado'!M16+'2002-2010_MataAtlantica'!M16+'2002-2010_Pampa'!M16+'2002-2010_Pantanal'!M16)</f>
        <v>0</v>
      </c>
      <c r="N16" s="66">
        <f>('2002-2010_Amazonia'!N16+'2002-2010_Caatinga'!N16+'2002-2010_Cerrado'!N16+'2002-2010_MataAtlantica'!N16+'2002-2010_Pampa'!N16+'2002-2010_Pantanal'!N16)</f>
        <v>0</v>
      </c>
      <c r="O16" s="67">
        <f>('2002-2010_Amazonia'!O16+'2002-2010_Caatinga'!O16+'2002-2010_Cerrado'!O16+'2002-2010_MataAtlantica'!O16+'2002-2010_Pampa'!O16+'2002-2010_Pantanal'!O16)</f>
        <v>1352.7040404043057</v>
      </c>
      <c r="P16" s="67">
        <f>('2002-2010_Amazonia'!P16+'2002-2010_Caatinga'!P16+'2002-2010_Cerrado'!P16+'2002-2010_MataAtlantica'!P16+'2002-2010_Pampa'!P16+'2002-2010_Pantanal'!P16)</f>
        <v>0</v>
      </c>
      <c r="Q16" s="62">
        <f>('2002-2010_Amazonia'!Q16+'2002-2010_Caatinga'!Q16+'2002-2010_Cerrado'!Q16+'2002-2010_MataAtlantica'!Q16+'2002-2010_Pampa'!Q16+'2002-2010_Pantanal'!Q16)</f>
        <v>174.99898130875786</v>
      </c>
      <c r="R16" s="62">
        <f>('2002-2010_Amazonia'!R16+'2002-2010_Caatinga'!R16+'2002-2010_Cerrado'!R16+'2002-2010_MataAtlantica'!R16+'2002-2010_Pampa'!R16+'2002-2010_Pantanal'!R16)</f>
        <v>0</v>
      </c>
      <c r="S16" s="62">
        <f>('2002-2010_Amazonia'!S16+'2002-2010_Caatinga'!S16+'2002-2010_Cerrado'!S16+'2002-2010_MataAtlantica'!S16+'2002-2010_Pampa'!S16+'2002-2010_Pantanal'!S16)</f>
        <v>0</v>
      </c>
      <c r="T16" s="62">
        <f>('2002-2010_Amazonia'!T16+'2002-2010_Caatinga'!T16+'2002-2010_Cerrado'!T16+'2002-2010_MataAtlantica'!T16+'2002-2010_Pampa'!T16+'2002-2010_Pantanal'!T16)</f>
        <v>1.1008452928024</v>
      </c>
      <c r="U16" s="62">
        <f>('2002-2010_Amazonia'!U16+'2002-2010_Caatinga'!U16+'2002-2010_Cerrado'!U16+'2002-2010_MataAtlantica'!U16+'2002-2010_Pampa'!U16+'2002-2010_Pantanal'!U16)</f>
        <v>0</v>
      </c>
      <c r="V16" s="62">
        <f>('2002-2010_Amazonia'!V16+'2002-2010_Caatinga'!V16+'2002-2010_Cerrado'!V16+'2002-2010_MataAtlantica'!V16+'2002-2010_Pampa'!V16+'2002-2010_Pantanal'!V16)</f>
        <v>1.3528564052236001</v>
      </c>
      <c r="W16" s="62">
        <f>('2002-2010_Amazonia'!W16+'2002-2010_Caatinga'!W16+'2002-2010_Cerrado'!W16+'2002-2010_MataAtlantica'!W16+'2002-2010_Pampa'!W16+'2002-2010_Pantanal'!W16)</f>
        <v>0</v>
      </c>
      <c r="X16" s="62">
        <f>('2002-2010_Amazonia'!X16+'2002-2010_Caatinga'!X16+'2002-2010_Cerrado'!X16+'2002-2010_MataAtlantica'!X16+'2002-2010_Pampa'!X16+'2002-2010_Pantanal'!X16)</f>
        <v>0</v>
      </c>
      <c r="Y16" s="62">
        <f>('2002-2010_Amazonia'!Y16+'2002-2010_Caatinga'!Y16+'2002-2010_Cerrado'!Y16+'2002-2010_MataAtlantica'!Y16+'2002-2010_Pampa'!Y16+'2002-2010_Pantanal'!Y16)</f>
        <v>0</v>
      </c>
      <c r="Z16" s="62">
        <f>('2002-2010_Amazonia'!Z16+'2002-2010_Caatinga'!Z16+'2002-2010_Cerrado'!Z16+'2002-2010_MataAtlantica'!Z16+'2002-2010_Pampa'!Z16+'2002-2010_Pantanal'!Z16)</f>
        <v>0</v>
      </c>
      <c r="AA16" s="62">
        <f>('2002-2010_Amazonia'!AA16+'2002-2010_Caatinga'!AA16+'2002-2010_Cerrado'!AA16+'2002-2010_MataAtlantica'!AA16+'2002-2010_Pampa'!AA16+'2002-2010_Pantanal'!AA16)</f>
        <v>2.1196697266586999</v>
      </c>
      <c r="AB16" s="62">
        <f>('2002-2010_Amazonia'!AB16+'2002-2010_Caatinga'!AB16+'2002-2010_Cerrado'!AB16+'2002-2010_MataAtlantica'!AB16+'2002-2010_Pampa'!AB16+'2002-2010_Pantanal'!AB16)</f>
        <v>0</v>
      </c>
      <c r="AC16" s="62">
        <f>('2002-2010_Amazonia'!AC16+'2002-2010_Caatinga'!AC16+'2002-2010_Cerrado'!AC16+'2002-2010_MataAtlantica'!AC16+'2002-2010_Pampa'!AC16+'2002-2010_Pantanal'!AC16)</f>
        <v>0</v>
      </c>
      <c r="AD16" s="11">
        <f t="shared" si="0"/>
        <v>1618.6009328781604</v>
      </c>
      <c r="AE16" s="12">
        <f t="shared" si="1"/>
        <v>1.0919693601413498E-2</v>
      </c>
      <c r="AF16" s="3"/>
    </row>
    <row r="17" spans="1:32" ht="19.95" customHeight="1" x14ac:dyDescent="0.3">
      <c r="A17" s="25">
        <v>12</v>
      </c>
      <c r="B17" s="156"/>
      <c r="C17" s="41" t="s">
        <v>49</v>
      </c>
      <c r="D17" s="62">
        <f>('2002-2010_Amazonia'!D17+'2002-2010_Caatinga'!D17+'2002-2010_Cerrado'!D17+'2002-2010_MataAtlantica'!D17+'2002-2010_Pampa'!D17+'2002-2010_Pantanal'!D17)</f>
        <v>0</v>
      </c>
      <c r="E17" s="62">
        <f>('2002-2010_Amazonia'!E17+'2002-2010_Caatinga'!E17+'2002-2010_Cerrado'!E17+'2002-2010_MataAtlantica'!E17+'2002-2010_Pampa'!E17+'2002-2010_Pantanal'!E17)</f>
        <v>0</v>
      </c>
      <c r="F17" s="62">
        <f>('2002-2010_Amazonia'!F17+'2002-2010_Caatinga'!F17+'2002-2010_Cerrado'!F17+'2002-2010_MataAtlantica'!F17+'2002-2010_Pampa'!F17+'2002-2010_Pantanal'!F17)</f>
        <v>337738.71002562303</v>
      </c>
      <c r="G17" s="62">
        <f>('2002-2010_Amazonia'!G17+'2002-2010_Caatinga'!G17+'2002-2010_Cerrado'!G17+'2002-2010_MataAtlantica'!G17+'2002-2010_Pampa'!G17+'2002-2010_Pantanal'!G17)</f>
        <v>46680.973832521493</v>
      </c>
      <c r="H17" s="62">
        <f>('2002-2010_Amazonia'!H17+'2002-2010_Caatinga'!H17+'2002-2010_Cerrado'!H17+'2002-2010_MataAtlantica'!H17+'2002-2010_Pampa'!H17+'2002-2010_Pantanal'!H17)</f>
        <v>0</v>
      </c>
      <c r="I17" s="65">
        <f>('2002-2010_Amazonia'!I17+'2002-2010_Caatinga'!I17+'2002-2010_Cerrado'!I17+'2002-2010_MataAtlantica'!I17+'2002-2010_Pampa'!I17+'2002-2010_Pantanal'!I17)</f>
        <v>0</v>
      </c>
      <c r="J17" s="65">
        <f>('2002-2010_Amazonia'!J17+'2002-2010_Caatinga'!J17+'2002-2010_Cerrado'!J17+'2002-2010_MataAtlantica'!J17+'2002-2010_Pampa'!J17+'2002-2010_Pantanal'!J17)</f>
        <v>0</v>
      </c>
      <c r="K17" s="65">
        <f>('2002-2010_Amazonia'!K17+'2002-2010_Caatinga'!K17+'2002-2010_Cerrado'!K17+'2002-2010_MataAtlantica'!K17+'2002-2010_Pampa'!K17+'2002-2010_Pantanal'!K17)</f>
        <v>20954.569996978018</v>
      </c>
      <c r="L17" s="67">
        <f>('2002-2010_Amazonia'!L17+'2002-2010_Caatinga'!L17+'2002-2010_Cerrado'!L17+'2002-2010_MataAtlantica'!L17+'2002-2010_Pampa'!L17+'2002-2010_Pantanal'!L17)</f>
        <v>0</v>
      </c>
      <c r="M17" s="67">
        <f>('2002-2010_Amazonia'!M17+'2002-2010_Caatinga'!M17+'2002-2010_Cerrado'!M17+'2002-2010_MataAtlantica'!M17+'2002-2010_Pampa'!M17+'2002-2010_Pantanal'!M17)</f>
        <v>0</v>
      </c>
      <c r="N17" s="67">
        <f>('2002-2010_Amazonia'!N17+'2002-2010_Caatinga'!N17+'2002-2010_Cerrado'!N17+'2002-2010_MataAtlantica'!N17+'2002-2010_Pampa'!N17+'2002-2010_Pantanal'!N17)</f>
        <v>12090.857497366134</v>
      </c>
      <c r="O17" s="66">
        <f>('2002-2010_Amazonia'!O17+'2002-2010_Caatinga'!O17+'2002-2010_Cerrado'!O17+'2002-2010_MataAtlantica'!O17+'2002-2010_Pampa'!O17+'2002-2010_Pantanal'!O17)</f>
        <v>0</v>
      </c>
      <c r="P17" s="67">
        <f>('2002-2010_Amazonia'!P17+'2002-2010_Caatinga'!P17+'2002-2010_Cerrado'!P17+'2002-2010_MataAtlantica'!P17+'2002-2010_Pampa'!P17+'2002-2010_Pantanal'!P17)</f>
        <v>0</v>
      </c>
      <c r="Q17" s="62">
        <f>('2002-2010_Amazonia'!Q17+'2002-2010_Caatinga'!Q17+'2002-2010_Cerrado'!Q17+'2002-2010_MataAtlantica'!Q17+'2002-2010_Pampa'!Q17+'2002-2010_Pantanal'!Q17)</f>
        <v>197236.23138038453</v>
      </c>
      <c r="R17" s="62">
        <f>('2002-2010_Amazonia'!R17+'2002-2010_Caatinga'!R17+'2002-2010_Cerrado'!R17+'2002-2010_MataAtlantica'!R17+'2002-2010_Pampa'!R17+'2002-2010_Pantanal'!R17)</f>
        <v>0</v>
      </c>
      <c r="S17" s="62">
        <f>('2002-2010_Amazonia'!S17+'2002-2010_Caatinga'!S17+'2002-2010_Cerrado'!S17+'2002-2010_MataAtlantica'!S17+'2002-2010_Pampa'!S17+'2002-2010_Pantanal'!S17)</f>
        <v>0</v>
      </c>
      <c r="T17" s="62">
        <f>('2002-2010_Amazonia'!T17+'2002-2010_Caatinga'!T17+'2002-2010_Cerrado'!T17+'2002-2010_MataAtlantica'!T17+'2002-2010_Pampa'!T17+'2002-2010_Pantanal'!T17)</f>
        <v>7853.0826745959239</v>
      </c>
      <c r="U17" s="62">
        <f>('2002-2010_Amazonia'!U17+'2002-2010_Caatinga'!U17+'2002-2010_Cerrado'!U17+'2002-2010_MataAtlantica'!U17+'2002-2010_Pampa'!U17+'2002-2010_Pantanal'!U17)</f>
        <v>0</v>
      </c>
      <c r="V17" s="62">
        <f>('2002-2010_Amazonia'!V17+'2002-2010_Caatinga'!V17+'2002-2010_Cerrado'!V17+'2002-2010_MataAtlantica'!V17+'2002-2010_Pampa'!V17+'2002-2010_Pantanal'!V17)</f>
        <v>2533.2188601170033</v>
      </c>
      <c r="W17" s="62">
        <f>('2002-2010_Amazonia'!W17+'2002-2010_Caatinga'!W17+'2002-2010_Cerrado'!W17+'2002-2010_MataAtlantica'!W17+'2002-2010_Pampa'!W17+'2002-2010_Pantanal'!W17)</f>
        <v>0</v>
      </c>
      <c r="X17" s="62">
        <f>('2002-2010_Amazonia'!X17+'2002-2010_Caatinga'!X17+'2002-2010_Cerrado'!X17+'2002-2010_MataAtlantica'!X17+'2002-2010_Pampa'!X17+'2002-2010_Pantanal'!X17)</f>
        <v>0</v>
      </c>
      <c r="Y17" s="62">
        <f>('2002-2010_Amazonia'!Y17+'2002-2010_Caatinga'!Y17+'2002-2010_Cerrado'!Y17+'2002-2010_MataAtlantica'!Y17+'2002-2010_Pampa'!Y17+'2002-2010_Pantanal'!Y17)</f>
        <v>0</v>
      </c>
      <c r="Z17" s="62">
        <f>('2002-2010_Amazonia'!Z17+'2002-2010_Caatinga'!Z17+'2002-2010_Cerrado'!Z17+'2002-2010_MataAtlantica'!Z17+'2002-2010_Pampa'!Z17+'2002-2010_Pantanal'!Z17)</f>
        <v>0</v>
      </c>
      <c r="AA17" s="62">
        <f>('2002-2010_Amazonia'!AA17+'2002-2010_Caatinga'!AA17+'2002-2010_Cerrado'!AA17+'2002-2010_MataAtlantica'!AA17+'2002-2010_Pampa'!AA17+'2002-2010_Pantanal'!AA17)</f>
        <v>1158.260479322623</v>
      </c>
      <c r="AB17" s="62">
        <f>('2002-2010_Amazonia'!AB17+'2002-2010_Caatinga'!AB17+'2002-2010_Cerrado'!AB17+'2002-2010_MataAtlantica'!AB17+'2002-2010_Pampa'!AB17+'2002-2010_Pantanal'!AB17)</f>
        <v>25.216176791079498</v>
      </c>
      <c r="AC17" s="62">
        <f>('2002-2010_Amazonia'!AC17+'2002-2010_Caatinga'!AC17+'2002-2010_Cerrado'!AC17+'2002-2010_MataAtlantica'!AC17+'2002-2010_Pampa'!AC17+'2002-2010_Pantanal'!AC17)</f>
        <v>0</v>
      </c>
      <c r="AD17" s="11">
        <f t="shared" si="0"/>
        <v>626271.12092369993</v>
      </c>
      <c r="AE17" s="12">
        <f t="shared" si="1"/>
        <v>4.225061664668746</v>
      </c>
      <c r="AF17" s="3"/>
    </row>
    <row r="18" spans="1:32" ht="19.95" customHeight="1" x14ac:dyDescent="0.3">
      <c r="A18" s="25">
        <v>13</v>
      </c>
      <c r="B18" s="156"/>
      <c r="C18" s="41" t="s">
        <v>18</v>
      </c>
      <c r="D18" s="62">
        <f>('2002-2010_Amazonia'!D18+'2002-2010_Caatinga'!D18+'2002-2010_Cerrado'!D18+'2002-2010_MataAtlantica'!D18+'2002-2010_Pampa'!D18+'2002-2010_Pantanal'!D18)</f>
        <v>0</v>
      </c>
      <c r="E18" s="62">
        <f>('2002-2010_Amazonia'!E18+'2002-2010_Caatinga'!E18+'2002-2010_Cerrado'!E18+'2002-2010_MataAtlantica'!E18+'2002-2010_Pampa'!E18+'2002-2010_Pantanal'!E18)</f>
        <v>0</v>
      </c>
      <c r="F18" s="62">
        <f>('2002-2010_Amazonia'!F18+'2002-2010_Caatinga'!F18+'2002-2010_Cerrado'!F18+'2002-2010_MataAtlantica'!F18+'2002-2010_Pampa'!F18+'2002-2010_Pantanal'!F18)</f>
        <v>0</v>
      </c>
      <c r="G18" s="62">
        <f>('2002-2010_Amazonia'!G18+'2002-2010_Caatinga'!G18+'2002-2010_Cerrado'!G18+'2002-2010_MataAtlantica'!G18+'2002-2010_Pampa'!G18+'2002-2010_Pantanal'!G18)</f>
        <v>0</v>
      </c>
      <c r="H18" s="62">
        <f>('2002-2010_Amazonia'!H18+'2002-2010_Caatinga'!H18+'2002-2010_Cerrado'!H18+'2002-2010_MataAtlantica'!H18+'2002-2010_Pampa'!H18+'2002-2010_Pantanal'!H18)</f>
        <v>0</v>
      </c>
      <c r="I18" s="65">
        <f>('2002-2010_Amazonia'!I18+'2002-2010_Caatinga'!I18+'2002-2010_Cerrado'!I18+'2002-2010_MataAtlantica'!I18+'2002-2010_Pampa'!I18+'2002-2010_Pantanal'!I18)</f>
        <v>0</v>
      </c>
      <c r="J18" s="65">
        <f>('2002-2010_Amazonia'!J18+'2002-2010_Caatinga'!J18+'2002-2010_Cerrado'!J18+'2002-2010_MataAtlantica'!J18+'2002-2010_Pampa'!J18+'2002-2010_Pantanal'!J18)</f>
        <v>0</v>
      </c>
      <c r="K18" s="65">
        <f>('2002-2010_Amazonia'!K18+'2002-2010_Caatinga'!K18+'2002-2010_Cerrado'!K18+'2002-2010_MataAtlantica'!K18+'2002-2010_Pampa'!K18+'2002-2010_Pantanal'!K18)</f>
        <v>0</v>
      </c>
      <c r="L18" s="67">
        <f>('2002-2010_Amazonia'!L18+'2002-2010_Caatinga'!L18+'2002-2010_Cerrado'!L18+'2002-2010_MataAtlantica'!L18+'2002-2010_Pampa'!L18+'2002-2010_Pantanal'!L18)</f>
        <v>0</v>
      </c>
      <c r="M18" s="67">
        <f>('2002-2010_Amazonia'!M18+'2002-2010_Caatinga'!M18+'2002-2010_Cerrado'!M18+'2002-2010_MataAtlantica'!M18+'2002-2010_Pampa'!M18+'2002-2010_Pantanal'!M18)</f>
        <v>0</v>
      </c>
      <c r="N18" s="67">
        <f>('2002-2010_Amazonia'!N18+'2002-2010_Caatinga'!N18+'2002-2010_Cerrado'!N18+'2002-2010_MataAtlantica'!N18+'2002-2010_Pampa'!N18+'2002-2010_Pantanal'!N18)</f>
        <v>0</v>
      </c>
      <c r="O18" s="67">
        <f>('2002-2010_Amazonia'!O18+'2002-2010_Caatinga'!O18+'2002-2010_Cerrado'!O18+'2002-2010_MataAtlantica'!O18+'2002-2010_Pampa'!O18+'2002-2010_Pantanal'!O18)</f>
        <v>0</v>
      </c>
      <c r="P18" s="66">
        <f>('2002-2010_Amazonia'!P18+'2002-2010_Caatinga'!P18+'2002-2010_Cerrado'!P18+'2002-2010_MataAtlantica'!P18+'2002-2010_Pampa'!P18+'2002-2010_Pantanal'!P18)</f>
        <v>0</v>
      </c>
      <c r="Q18" s="62">
        <f>('2002-2010_Amazonia'!Q18+'2002-2010_Caatinga'!Q18+'2002-2010_Cerrado'!Q18+'2002-2010_MataAtlantica'!Q18+'2002-2010_Pampa'!Q18+'2002-2010_Pantanal'!Q18)</f>
        <v>0</v>
      </c>
      <c r="R18" s="62">
        <f>('2002-2010_Amazonia'!R18+'2002-2010_Caatinga'!R18+'2002-2010_Cerrado'!R18+'2002-2010_MataAtlantica'!R18+'2002-2010_Pampa'!R18+'2002-2010_Pantanal'!R18)</f>
        <v>0</v>
      </c>
      <c r="S18" s="62">
        <f>('2002-2010_Amazonia'!S18+'2002-2010_Caatinga'!S18+'2002-2010_Cerrado'!S18+'2002-2010_MataAtlantica'!S18+'2002-2010_Pampa'!S18+'2002-2010_Pantanal'!S18)</f>
        <v>0</v>
      </c>
      <c r="T18" s="62">
        <f>('2002-2010_Amazonia'!T18+'2002-2010_Caatinga'!T18+'2002-2010_Cerrado'!T18+'2002-2010_MataAtlantica'!T18+'2002-2010_Pampa'!T18+'2002-2010_Pantanal'!T18)</f>
        <v>0</v>
      </c>
      <c r="U18" s="62">
        <f>('2002-2010_Amazonia'!U18+'2002-2010_Caatinga'!U18+'2002-2010_Cerrado'!U18+'2002-2010_MataAtlantica'!U18+'2002-2010_Pampa'!U18+'2002-2010_Pantanal'!U18)</f>
        <v>0</v>
      </c>
      <c r="V18" s="62">
        <f>('2002-2010_Amazonia'!V18+'2002-2010_Caatinga'!V18+'2002-2010_Cerrado'!V18+'2002-2010_MataAtlantica'!V18+'2002-2010_Pampa'!V18+'2002-2010_Pantanal'!V18)</f>
        <v>0</v>
      </c>
      <c r="W18" s="62">
        <f>('2002-2010_Amazonia'!W18+'2002-2010_Caatinga'!W18+'2002-2010_Cerrado'!W18+'2002-2010_MataAtlantica'!W18+'2002-2010_Pampa'!W18+'2002-2010_Pantanal'!W18)</f>
        <v>0</v>
      </c>
      <c r="X18" s="62">
        <f>('2002-2010_Amazonia'!X18+'2002-2010_Caatinga'!X18+'2002-2010_Cerrado'!X18+'2002-2010_MataAtlantica'!X18+'2002-2010_Pampa'!X18+'2002-2010_Pantanal'!X18)</f>
        <v>0</v>
      </c>
      <c r="Y18" s="62">
        <f>('2002-2010_Amazonia'!Y18+'2002-2010_Caatinga'!Y18+'2002-2010_Cerrado'!Y18+'2002-2010_MataAtlantica'!Y18+'2002-2010_Pampa'!Y18+'2002-2010_Pantanal'!Y18)</f>
        <v>0</v>
      </c>
      <c r="Z18" s="62">
        <f>('2002-2010_Amazonia'!Z18+'2002-2010_Caatinga'!Z18+'2002-2010_Cerrado'!Z18+'2002-2010_MataAtlantica'!Z18+'2002-2010_Pampa'!Z18+'2002-2010_Pantanal'!Z18)</f>
        <v>0</v>
      </c>
      <c r="AA18" s="62">
        <f>('2002-2010_Amazonia'!AA18+'2002-2010_Caatinga'!AA18+'2002-2010_Cerrado'!AA18+'2002-2010_MataAtlantica'!AA18+'2002-2010_Pampa'!AA18+'2002-2010_Pantanal'!AA18)</f>
        <v>0</v>
      </c>
      <c r="AB18" s="62">
        <f>('2002-2010_Amazonia'!AB18+'2002-2010_Caatinga'!AB18+'2002-2010_Cerrado'!AB18+'2002-2010_MataAtlantica'!AB18+'2002-2010_Pampa'!AB18+'2002-2010_Pantanal'!AB18)</f>
        <v>0</v>
      </c>
      <c r="AC18" s="62">
        <f>('2002-2010_Amazonia'!AC18+'2002-2010_Caatinga'!AC18+'2002-2010_Cerrado'!AC18+'2002-2010_MataAtlantica'!AC18+'2002-2010_Pampa'!AC18+'2002-2010_Pantanal'!AC18)</f>
        <v>0</v>
      </c>
      <c r="AD18" s="11">
        <f t="shared" si="0"/>
        <v>0</v>
      </c>
      <c r="AE18" s="12">
        <f t="shared" si="1"/>
        <v>0</v>
      </c>
      <c r="AF18" s="3"/>
    </row>
    <row r="19" spans="1:32" ht="19.95" customHeight="1" x14ac:dyDescent="0.3">
      <c r="A19" s="25">
        <v>14</v>
      </c>
      <c r="B19" s="157" t="s">
        <v>7</v>
      </c>
      <c r="C19" s="30" t="s">
        <v>50</v>
      </c>
      <c r="D19" s="62">
        <f>('2002-2010_Amazonia'!D19+'2002-2010_Caatinga'!D19+'2002-2010_Cerrado'!D19+'2002-2010_MataAtlantica'!D19+'2002-2010_Pampa'!D19+'2002-2010_Pantanal'!D19)</f>
        <v>0</v>
      </c>
      <c r="E19" s="62">
        <f>('2002-2010_Amazonia'!E19+'2002-2010_Caatinga'!E19+'2002-2010_Cerrado'!E19+'2002-2010_MataAtlantica'!E19+'2002-2010_Pampa'!E19+'2002-2010_Pantanal'!E19)</f>
        <v>0</v>
      </c>
      <c r="F19" s="62">
        <f>('2002-2010_Amazonia'!F19+'2002-2010_Caatinga'!F19+'2002-2010_Cerrado'!F19+'2002-2010_MataAtlantica'!F19+'2002-2010_Pampa'!F19+'2002-2010_Pantanal'!F19)</f>
        <v>28653.013746510071</v>
      </c>
      <c r="G19" s="62">
        <f>('2002-2010_Amazonia'!G19+'2002-2010_Caatinga'!G19+'2002-2010_Cerrado'!G19+'2002-2010_MataAtlantica'!G19+'2002-2010_Pampa'!G19+'2002-2010_Pantanal'!G19)</f>
        <v>10342.825631132464</v>
      </c>
      <c r="H19" s="62">
        <f>('2002-2010_Amazonia'!H19+'2002-2010_Caatinga'!H19+'2002-2010_Cerrado'!H19+'2002-2010_MataAtlantica'!H19+'2002-2010_Pampa'!H19+'2002-2010_Pantanal'!H19)</f>
        <v>0</v>
      </c>
      <c r="I19" s="62">
        <f>('2002-2010_Amazonia'!I19+'2002-2010_Caatinga'!I19+'2002-2010_Cerrado'!I19+'2002-2010_MataAtlantica'!I19+'2002-2010_Pampa'!I19+'2002-2010_Pantanal'!I19)</f>
        <v>0</v>
      </c>
      <c r="J19" s="62">
        <f>('2002-2010_Amazonia'!J19+'2002-2010_Caatinga'!J19+'2002-2010_Cerrado'!J19+'2002-2010_MataAtlantica'!J19+'2002-2010_Pampa'!J19+'2002-2010_Pantanal'!J19)</f>
        <v>0</v>
      </c>
      <c r="K19" s="62">
        <f>('2002-2010_Amazonia'!K19+'2002-2010_Caatinga'!K19+'2002-2010_Cerrado'!K19+'2002-2010_MataAtlantica'!K19+'2002-2010_Pampa'!K19+'2002-2010_Pantanal'!K19)</f>
        <v>2652.0123049322265</v>
      </c>
      <c r="L19" s="62">
        <f>('2002-2010_Amazonia'!L19+'2002-2010_Caatinga'!L19+'2002-2010_Cerrado'!L19+'2002-2010_MataAtlantica'!L19+'2002-2010_Pampa'!L19+'2002-2010_Pantanal'!L19)</f>
        <v>0</v>
      </c>
      <c r="M19" s="62">
        <f>('2002-2010_Amazonia'!M19+'2002-2010_Caatinga'!M19+'2002-2010_Cerrado'!M19+'2002-2010_MataAtlantica'!M19+'2002-2010_Pampa'!M19+'2002-2010_Pantanal'!M19)</f>
        <v>0</v>
      </c>
      <c r="N19" s="62">
        <f>('2002-2010_Amazonia'!N19+'2002-2010_Caatinga'!N19+'2002-2010_Cerrado'!N19+'2002-2010_MataAtlantica'!N19+'2002-2010_Pampa'!N19+'2002-2010_Pantanal'!N19)</f>
        <v>889.53495726081917</v>
      </c>
      <c r="O19" s="62">
        <f>('2002-2010_Amazonia'!O19+'2002-2010_Caatinga'!O19+'2002-2010_Cerrado'!O19+'2002-2010_MataAtlantica'!O19+'2002-2010_Pampa'!O19+'2002-2010_Pantanal'!O19)</f>
        <v>101524.69614264155</v>
      </c>
      <c r="P19" s="62">
        <f>('2002-2010_Amazonia'!P19+'2002-2010_Caatinga'!P19+'2002-2010_Cerrado'!P19+'2002-2010_MataAtlantica'!P19+'2002-2010_Pampa'!P19+'2002-2010_Pantanal'!P19)</f>
        <v>0</v>
      </c>
      <c r="Q19" s="68">
        <f>('2002-2010_Amazonia'!Q19+'2002-2010_Caatinga'!Q19+'2002-2010_Cerrado'!Q19+'2002-2010_MataAtlantica'!Q19+'2002-2010_Pampa'!Q19+'2002-2010_Pantanal'!Q19)</f>
        <v>0</v>
      </c>
      <c r="R19" s="69">
        <f>('2002-2010_Amazonia'!R19+'2002-2010_Caatinga'!R19+'2002-2010_Cerrado'!R19+'2002-2010_MataAtlantica'!R19+'2002-2010_Pampa'!R19+'2002-2010_Pantanal'!R19)</f>
        <v>0</v>
      </c>
      <c r="S19" s="69">
        <f>('2002-2010_Amazonia'!S19+'2002-2010_Caatinga'!S19+'2002-2010_Cerrado'!S19+'2002-2010_MataAtlantica'!S19+'2002-2010_Pampa'!S19+'2002-2010_Pantanal'!S19)</f>
        <v>0</v>
      </c>
      <c r="T19" s="62">
        <f>('2002-2010_Amazonia'!T19+'2002-2010_Caatinga'!T19+'2002-2010_Cerrado'!T19+'2002-2010_MataAtlantica'!T19+'2002-2010_Pampa'!T19+'2002-2010_Pantanal'!T19)</f>
        <v>2578.8326587115712</v>
      </c>
      <c r="U19" s="62">
        <f>('2002-2010_Amazonia'!U19+'2002-2010_Caatinga'!U19+'2002-2010_Cerrado'!U19+'2002-2010_MataAtlantica'!U19+'2002-2010_Pampa'!U19+'2002-2010_Pantanal'!U19)</f>
        <v>0</v>
      </c>
      <c r="V19" s="62">
        <f>('2002-2010_Amazonia'!V19+'2002-2010_Caatinga'!V19+'2002-2010_Cerrado'!V19+'2002-2010_MataAtlantica'!V19+'2002-2010_Pampa'!V19+'2002-2010_Pantanal'!V19)</f>
        <v>743.59675856167939</v>
      </c>
      <c r="W19" s="62">
        <f>('2002-2010_Amazonia'!W19+'2002-2010_Caatinga'!W19+'2002-2010_Cerrado'!W19+'2002-2010_MataAtlantica'!W19+'2002-2010_Pampa'!W19+'2002-2010_Pantanal'!W19)</f>
        <v>0</v>
      </c>
      <c r="X19" s="62">
        <f>('2002-2010_Amazonia'!X19+'2002-2010_Caatinga'!X19+'2002-2010_Cerrado'!X19+'2002-2010_MataAtlantica'!X19+'2002-2010_Pampa'!X19+'2002-2010_Pantanal'!X19)</f>
        <v>0</v>
      </c>
      <c r="Y19" s="62">
        <f>('2002-2010_Amazonia'!Y19+'2002-2010_Caatinga'!Y19+'2002-2010_Cerrado'!Y19+'2002-2010_MataAtlantica'!Y19+'2002-2010_Pampa'!Y19+'2002-2010_Pantanal'!Y19)</f>
        <v>0</v>
      </c>
      <c r="Z19" s="62">
        <f>('2002-2010_Amazonia'!Z19+'2002-2010_Caatinga'!Z19+'2002-2010_Cerrado'!Z19+'2002-2010_MataAtlantica'!Z19+'2002-2010_Pampa'!Z19+'2002-2010_Pantanal'!Z19)</f>
        <v>0</v>
      </c>
      <c r="AA19" s="62">
        <f>('2002-2010_Amazonia'!AA19+'2002-2010_Caatinga'!AA19+'2002-2010_Cerrado'!AA19+'2002-2010_MataAtlantica'!AA19+'2002-2010_Pampa'!AA19+'2002-2010_Pantanal'!AA19)</f>
        <v>204.05125837368988</v>
      </c>
      <c r="AB19" s="62">
        <f>('2002-2010_Amazonia'!AB19+'2002-2010_Caatinga'!AB19+'2002-2010_Cerrado'!AB19+'2002-2010_MataAtlantica'!AB19+'2002-2010_Pampa'!AB19+'2002-2010_Pantanal'!AB19)</f>
        <v>17.355649822057099</v>
      </c>
      <c r="AC19" s="62">
        <f>('2002-2010_Amazonia'!AC19+'2002-2010_Caatinga'!AC19+'2002-2010_Cerrado'!AC19+'2002-2010_MataAtlantica'!AC19+'2002-2010_Pampa'!AC19+'2002-2010_Pantanal'!AC19)</f>
        <v>0</v>
      </c>
      <c r="AD19" s="11">
        <f t="shared" si="0"/>
        <v>147605.91910794613</v>
      </c>
      <c r="AE19" s="12">
        <f t="shared" si="1"/>
        <v>0.99580531412873352</v>
      </c>
      <c r="AF19" s="3"/>
    </row>
    <row r="20" spans="1:32" ht="19.95" customHeight="1" x14ac:dyDescent="0.3">
      <c r="A20" s="25">
        <v>15</v>
      </c>
      <c r="B20" s="157"/>
      <c r="C20" s="30" t="s">
        <v>19</v>
      </c>
      <c r="D20" s="62">
        <f>('2002-2010_Amazonia'!D20+'2002-2010_Caatinga'!D20+'2002-2010_Cerrado'!D20+'2002-2010_MataAtlantica'!D20+'2002-2010_Pampa'!D20+'2002-2010_Pantanal'!D20)</f>
        <v>0</v>
      </c>
      <c r="E20" s="62">
        <f>('2002-2010_Amazonia'!E20+'2002-2010_Caatinga'!E20+'2002-2010_Cerrado'!E20+'2002-2010_MataAtlantica'!E20+'2002-2010_Pampa'!E20+'2002-2010_Pantanal'!E20)</f>
        <v>0</v>
      </c>
      <c r="F20" s="62">
        <f>('2002-2010_Amazonia'!F20+'2002-2010_Caatinga'!F20+'2002-2010_Cerrado'!F20+'2002-2010_MataAtlantica'!F20+'2002-2010_Pampa'!F20+'2002-2010_Pantanal'!F20)</f>
        <v>0</v>
      </c>
      <c r="G20" s="62">
        <f>('2002-2010_Amazonia'!G20+'2002-2010_Caatinga'!G20+'2002-2010_Cerrado'!G20+'2002-2010_MataAtlantica'!G20+'2002-2010_Pampa'!G20+'2002-2010_Pantanal'!G20)</f>
        <v>0</v>
      </c>
      <c r="H20" s="62">
        <f>('2002-2010_Amazonia'!H20+'2002-2010_Caatinga'!H20+'2002-2010_Cerrado'!H20+'2002-2010_MataAtlantica'!H20+'2002-2010_Pampa'!H20+'2002-2010_Pantanal'!H20)</f>
        <v>0</v>
      </c>
      <c r="I20" s="62">
        <f>('2002-2010_Amazonia'!I20+'2002-2010_Caatinga'!I20+'2002-2010_Cerrado'!I20+'2002-2010_MataAtlantica'!I20+'2002-2010_Pampa'!I20+'2002-2010_Pantanal'!I20)</f>
        <v>0</v>
      </c>
      <c r="J20" s="62">
        <f>('2002-2010_Amazonia'!J20+'2002-2010_Caatinga'!J20+'2002-2010_Cerrado'!J20+'2002-2010_MataAtlantica'!J20+'2002-2010_Pampa'!J20+'2002-2010_Pantanal'!J20)</f>
        <v>0</v>
      </c>
      <c r="K20" s="62">
        <f>('2002-2010_Amazonia'!K20+'2002-2010_Caatinga'!K20+'2002-2010_Cerrado'!K20+'2002-2010_MataAtlantica'!K20+'2002-2010_Pampa'!K20+'2002-2010_Pantanal'!K20)</f>
        <v>0</v>
      </c>
      <c r="L20" s="62">
        <f>('2002-2010_Amazonia'!L20+'2002-2010_Caatinga'!L20+'2002-2010_Cerrado'!L20+'2002-2010_MataAtlantica'!L20+'2002-2010_Pampa'!L20+'2002-2010_Pantanal'!L20)</f>
        <v>0</v>
      </c>
      <c r="M20" s="62">
        <f>('2002-2010_Amazonia'!M20+'2002-2010_Caatinga'!M20+'2002-2010_Cerrado'!M20+'2002-2010_MataAtlantica'!M20+'2002-2010_Pampa'!M20+'2002-2010_Pantanal'!M20)</f>
        <v>0</v>
      </c>
      <c r="N20" s="62">
        <f>('2002-2010_Amazonia'!N20+'2002-2010_Caatinga'!N20+'2002-2010_Cerrado'!N20+'2002-2010_MataAtlantica'!N20+'2002-2010_Pampa'!N20+'2002-2010_Pantanal'!N20)</f>
        <v>0</v>
      </c>
      <c r="O20" s="62">
        <f>('2002-2010_Amazonia'!O20+'2002-2010_Caatinga'!O20+'2002-2010_Cerrado'!O20+'2002-2010_MataAtlantica'!O20+'2002-2010_Pampa'!O20+'2002-2010_Pantanal'!O20)</f>
        <v>0</v>
      </c>
      <c r="P20" s="62">
        <f>('2002-2010_Amazonia'!P20+'2002-2010_Caatinga'!P20+'2002-2010_Cerrado'!P20+'2002-2010_MataAtlantica'!P20+'2002-2010_Pampa'!P20+'2002-2010_Pantanal'!P20)</f>
        <v>0</v>
      </c>
      <c r="Q20" s="69">
        <f>('2002-2010_Amazonia'!Q20+'2002-2010_Caatinga'!Q20+'2002-2010_Cerrado'!Q20+'2002-2010_MataAtlantica'!Q20+'2002-2010_Pampa'!Q20+'2002-2010_Pantanal'!Q20)</f>
        <v>0</v>
      </c>
      <c r="R20" s="68">
        <f>('2002-2010_Amazonia'!R20+'2002-2010_Caatinga'!R20+'2002-2010_Cerrado'!R20+'2002-2010_MataAtlantica'!R20+'2002-2010_Pampa'!R20+'2002-2010_Pantanal'!R20)</f>
        <v>0</v>
      </c>
      <c r="S20" s="69">
        <f>('2002-2010_Amazonia'!S20+'2002-2010_Caatinga'!S20+'2002-2010_Cerrado'!S20+'2002-2010_MataAtlantica'!S20+'2002-2010_Pampa'!S20+'2002-2010_Pantanal'!S20)</f>
        <v>0</v>
      </c>
      <c r="T20" s="62">
        <f>('2002-2010_Amazonia'!T20+'2002-2010_Caatinga'!T20+'2002-2010_Cerrado'!T20+'2002-2010_MataAtlantica'!T20+'2002-2010_Pampa'!T20+'2002-2010_Pantanal'!T20)</f>
        <v>0</v>
      </c>
      <c r="U20" s="62">
        <f>('2002-2010_Amazonia'!U20+'2002-2010_Caatinga'!U20+'2002-2010_Cerrado'!U20+'2002-2010_MataAtlantica'!U20+'2002-2010_Pampa'!U20+'2002-2010_Pantanal'!U20)</f>
        <v>0</v>
      </c>
      <c r="V20" s="62">
        <f>('2002-2010_Amazonia'!V20+'2002-2010_Caatinga'!V20+'2002-2010_Cerrado'!V20+'2002-2010_MataAtlantica'!V20+'2002-2010_Pampa'!V20+'2002-2010_Pantanal'!V20)</f>
        <v>0</v>
      </c>
      <c r="W20" s="62">
        <f>('2002-2010_Amazonia'!W20+'2002-2010_Caatinga'!W20+'2002-2010_Cerrado'!W20+'2002-2010_MataAtlantica'!W20+'2002-2010_Pampa'!W20+'2002-2010_Pantanal'!W20)</f>
        <v>0</v>
      </c>
      <c r="X20" s="62">
        <f>('2002-2010_Amazonia'!X20+'2002-2010_Caatinga'!X20+'2002-2010_Cerrado'!X20+'2002-2010_MataAtlantica'!X20+'2002-2010_Pampa'!X20+'2002-2010_Pantanal'!X20)</f>
        <v>0</v>
      </c>
      <c r="Y20" s="62">
        <f>('2002-2010_Amazonia'!Y20+'2002-2010_Caatinga'!Y20+'2002-2010_Cerrado'!Y20+'2002-2010_MataAtlantica'!Y20+'2002-2010_Pampa'!Y20+'2002-2010_Pantanal'!Y20)</f>
        <v>0</v>
      </c>
      <c r="Z20" s="62">
        <f>('2002-2010_Amazonia'!Z20+'2002-2010_Caatinga'!Z20+'2002-2010_Cerrado'!Z20+'2002-2010_MataAtlantica'!Z20+'2002-2010_Pampa'!Z20+'2002-2010_Pantanal'!Z20)</f>
        <v>0</v>
      </c>
      <c r="AA20" s="62">
        <f>('2002-2010_Amazonia'!AA20+'2002-2010_Caatinga'!AA20+'2002-2010_Cerrado'!AA20+'2002-2010_MataAtlantica'!AA20+'2002-2010_Pampa'!AA20+'2002-2010_Pantanal'!AA20)</f>
        <v>0</v>
      </c>
      <c r="AB20" s="62">
        <f>('2002-2010_Amazonia'!AB20+'2002-2010_Caatinga'!AB20+'2002-2010_Cerrado'!AB20+'2002-2010_MataAtlantica'!AB20+'2002-2010_Pampa'!AB20+'2002-2010_Pantanal'!AB20)</f>
        <v>0</v>
      </c>
      <c r="AC20" s="62">
        <f>('2002-2010_Amazonia'!AC20+'2002-2010_Caatinga'!AC20+'2002-2010_Cerrado'!AC20+'2002-2010_MataAtlantica'!AC20+'2002-2010_Pampa'!AC20+'2002-2010_Pantanal'!AC20)</f>
        <v>0</v>
      </c>
      <c r="AD20" s="11">
        <f t="shared" si="0"/>
        <v>0</v>
      </c>
      <c r="AE20" s="12">
        <f t="shared" si="1"/>
        <v>0</v>
      </c>
      <c r="AF20" s="3"/>
    </row>
    <row r="21" spans="1:32" ht="19.95" customHeight="1" x14ac:dyDescent="0.3">
      <c r="A21" s="25">
        <v>16</v>
      </c>
      <c r="B21" s="157"/>
      <c r="C21" s="30" t="s">
        <v>20</v>
      </c>
      <c r="D21" s="62">
        <f>('2002-2010_Amazonia'!D21+'2002-2010_Caatinga'!D21+'2002-2010_Cerrado'!D21+'2002-2010_MataAtlantica'!D21+'2002-2010_Pampa'!D21+'2002-2010_Pantanal'!D21)</f>
        <v>0</v>
      </c>
      <c r="E21" s="62">
        <f>('2002-2010_Amazonia'!E21+'2002-2010_Caatinga'!E21+'2002-2010_Cerrado'!E21+'2002-2010_MataAtlantica'!E21+'2002-2010_Pampa'!E21+'2002-2010_Pantanal'!E21)</f>
        <v>0</v>
      </c>
      <c r="F21" s="62">
        <f>('2002-2010_Amazonia'!F21+'2002-2010_Caatinga'!F21+'2002-2010_Cerrado'!F21+'2002-2010_MataAtlantica'!F21+'2002-2010_Pampa'!F21+'2002-2010_Pantanal'!F21)</f>
        <v>0</v>
      </c>
      <c r="G21" s="62">
        <f>('2002-2010_Amazonia'!G21+'2002-2010_Caatinga'!G21+'2002-2010_Cerrado'!G21+'2002-2010_MataAtlantica'!G21+'2002-2010_Pampa'!G21+'2002-2010_Pantanal'!G21)</f>
        <v>0</v>
      </c>
      <c r="H21" s="62">
        <f>('2002-2010_Amazonia'!H21+'2002-2010_Caatinga'!H21+'2002-2010_Cerrado'!H21+'2002-2010_MataAtlantica'!H21+'2002-2010_Pampa'!H21+'2002-2010_Pantanal'!H21)</f>
        <v>0</v>
      </c>
      <c r="I21" s="62">
        <f>('2002-2010_Amazonia'!I21+'2002-2010_Caatinga'!I21+'2002-2010_Cerrado'!I21+'2002-2010_MataAtlantica'!I21+'2002-2010_Pampa'!I21+'2002-2010_Pantanal'!I21)</f>
        <v>0</v>
      </c>
      <c r="J21" s="62">
        <f>('2002-2010_Amazonia'!J21+'2002-2010_Caatinga'!J21+'2002-2010_Cerrado'!J21+'2002-2010_MataAtlantica'!J21+'2002-2010_Pampa'!J21+'2002-2010_Pantanal'!J21)</f>
        <v>0</v>
      </c>
      <c r="K21" s="62">
        <f>('2002-2010_Amazonia'!K21+'2002-2010_Caatinga'!K21+'2002-2010_Cerrado'!K21+'2002-2010_MataAtlantica'!K21+'2002-2010_Pampa'!K21+'2002-2010_Pantanal'!K21)</f>
        <v>0</v>
      </c>
      <c r="L21" s="62">
        <f>('2002-2010_Amazonia'!L21+'2002-2010_Caatinga'!L21+'2002-2010_Cerrado'!L21+'2002-2010_MataAtlantica'!L21+'2002-2010_Pampa'!L21+'2002-2010_Pantanal'!L21)</f>
        <v>0</v>
      </c>
      <c r="M21" s="62">
        <f>('2002-2010_Amazonia'!M21+'2002-2010_Caatinga'!M21+'2002-2010_Cerrado'!M21+'2002-2010_MataAtlantica'!M21+'2002-2010_Pampa'!M21+'2002-2010_Pantanal'!M21)</f>
        <v>0</v>
      </c>
      <c r="N21" s="62">
        <f>('2002-2010_Amazonia'!N21+'2002-2010_Caatinga'!N21+'2002-2010_Cerrado'!N21+'2002-2010_MataAtlantica'!N21+'2002-2010_Pampa'!N21+'2002-2010_Pantanal'!N21)</f>
        <v>0</v>
      </c>
      <c r="O21" s="62">
        <f>('2002-2010_Amazonia'!O21+'2002-2010_Caatinga'!O21+'2002-2010_Cerrado'!O21+'2002-2010_MataAtlantica'!O21+'2002-2010_Pampa'!O21+'2002-2010_Pantanal'!O21)</f>
        <v>0</v>
      </c>
      <c r="P21" s="62">
        <f>('2002-2010_Amazonia'!P21+'2002-2010_Caatinga'!P21+'2002-2010_Cerrado'!P21+'2002-2010_MataAtlantica'!P21+'2002-2010_Pampa'!P21+'2002-2010_Pantanal'!P21)</f>
        <v>0</v>
      </c>
      <c r="Q21" s="69">
        <f>('2002-2010_Amazonia'!Q21+'2002-2010_Caatinga'!Q21+'2002-2010_Cerrado'!Q21+'2002-2010_MataAtlantica'!Q21+'2002-2010_Pampa'!Q21+'2002-2010_Pantanal'!Q21)</f>
        <v>0</v>
      </c>
      <c r="R21" s="69">
        <f>('2002-2010_Amazonia'!R21+'2002-2010_Caatinga'!R21+'2002-2010_Cerrado'!R21+'2002-2010_MataAtlantica'!R21+'2002-2010_Pampa'!R21+'2002-2010_Pantanal'!R21)</f>
        <v>0</v>
      </c>
      <c r="S21" s="68">
        <f>('2002-2010_Amazonia'!S21+'2002-2010_Caatinga'!S21+'2002-2010_Cerrado'!S21+'2002-2010_MataAtlantica'!S21+'2002-2010_Pampa'!S21+'2002-2010_Pantanal'!S21)</f>
        <v>0</v>
      </c>
      <c r="T21" s="62">
        <f>('2002-2010_Amazonia'!T21+'2002-2010_Caatinga'!T21+'2002-2010_Cerrado'!T21+'2002-2010_MataAtlantica'!T21+'2002-2010_Pampa'!T21+'2002-2010_Pantanal'!T21)</f>
        <v>0</v>
      </c>
      <c r="U21" s="62">
        <f>('2002-2010_Amazonia'!U21+'2002-2010_Caatinga'!U21+'2002-2010_Cerrado'!U21+'2002-2010_MataAtlantica'!U21+'2002-2010_Pampa'!U21+'2002-2010_Pantanal'!U21)</f>
        <v>0</v>
      </c>
      <c r="V21" s="62">
        <f>('2002-2010_Amazonia'!V21+'2002-2010_Caatinga'!V21+'2002-2010_Cerrado'!V21+'2002-2010_MataAtlantica'!V21+'2002-2010_Pampa'!V21+'2002-2010_Pantanal'!V21)</f>
        <v>0</v>
      </c>
      <c r="W21" s="62">
        <f>('2002-2010_Amazonia'!W21+'2002-2010_Caatinga'!W21+'2002-2010_Cerrado'!W21+'2002-2010_MataAtlantica'!W21+'2002-2010_Pampa'!W21+'2002-2010_Pantanal'!W21)</f>
        <v>0</v>
      </c>
      <c r="X21" s="62">
        <f>('2002-2010_Amazonia'!X21+'2002-2010_Caatinga'!X21+'2002-2010_Cerrado'!X21+'2002-2010_MataAtlantica'!X21+'2002-2010_Pampa'!X21+'2002-2010_Pantanal'!X21)</f>
        <v>0</v>
      </c>
      <c r="Y21" s="62">
        <f>('2002-2010_Amazonia'!Y21+'2002-2010_Caatinga'!Y21+'2002-2010_Cerrado'!Y21+'2002-2010_MataAtlantica'!Y21+'2002-2010_Pampa'!Y21+'2002-2010_Pantanal'!Y21)</f>
        <v>0</v>
      </c>
      <c r="Z21" s="62">
        <f>('2002-2010_Amazonia'!Z21+'2002-2010_Caatinga'!Z21+'2002-2010_Cerrado'!Z21+'2002-2010_MataAtlantica'!Z21+'2002-2010_Pampa'!Z21+'2002-2010_Pantanal'!Z21)</f>
        <v>0</v>
      </c>
      <c r="AA21" s="62">
        <f>('2002-2010_Amazonia'!AA21+'2002-2010_Caatinga'!AA21+'2002-2010_Cerrado'!AA21+'2002-2010_MataAtlantica'!AA21+'2002-2010_Pampa'!AA21+'2002-2010_Pantanal'!AA21)</f>
        <v>0</v>
      </c>
      <c r="AB21" s="62">
        <f>('2002-2010_Amazonia'!AB21+'2002-2010_Caatinga'!AB21+'2002-2010_Cerrado'!AB21+'2002-2010_MataAtlantica'!AB21+'2002-2010_Pampa'!AB21+'2002-2010_Pantanal'!AB21)</f>
        <v>0</v>
      </c>
      <c r="AC21" s="62">
        <f>('2002-2010_Amazonia'!AC21+'2002-2010_Caatinga'!AC21+'2002-2010_Cerrado'!AC21+'2002-2010_MataAtlantica'!AC21+'2002-2010_Pampa'!AC21+'2002-2010_Pantanal'!AC21)</f>
        <v>0</v>
      </c>
      <c r="AD21" s="11">
        <f t="shared" si="0"/>
        <v>0</v>
      </c>
      <c r="AE21" s="12">
        <f t="shared" si="1"/>
        <v>0</v>
      </c>
      <c r="AF21" s="3"/>
    </row>
    <row r="22" spans="1:32" ht="40.200000000000003" x14ac:dyDescent="0.3">
      <c r="A22" s="25">
        <v>17</v>
      </c>
      <c r="B22" s="33" t="s">
        <v>74</v>
      </c>
      <c r="C22" s="28" t="s">
        <v>21</v>
      </c>
      <c r="D22" s="62">
        <f>('2002-2010_Amazonia'!D22+'2002-2010_Caatinga'!D22+'2002-2010_Cerrado'!D22+'2002-2010_MataAtlantica'!D22+'2002-2010_Pampa'!D22+'2002-2010_Pantanal'!D22)</f>
        <v>0</v>
      </c>
      <c r="E22" s="62">
        <f>('2002-2010_Amazonia'!E22+'2002-2010_Caatinga'!E22+'2002-2010_Cerrado'!E22+'2002-2010_MataAtlantica'!E22+'2002-2010_Pampa'!E22+'2002-2010_Pantanal'!E22)</f>
        <v>0</v>
      </c>
      <c r="F22" s="62">
        <f>('2002-2010_Amazonia'!F22+'2002-2010_Caatinga'!F22+'2002-2010_Cerrado'!F22+'2002-2010_MataAtlantica'!F22+'2002-2010_Pampa'!F22+'2002-2010_Pantanal'!F22)</f>
        <v>0</v>
      </c>
      <c r="G22" s="62">
        <f>('2002-2010_Amazonia'!G22+'2002-2010_Caatinga'!G22+'2002-2010_Cerrado'!G22+'2002-2010_MataAtlantica'!G22+'2002-2010_Pampa'!G22+'2002-2010_Pantanal'!G22)</f>
        <v>0</v>
      </c>
      <c r="H22" s="62">
        <f>('2002-2010_Amazonia'!H22+'2002-2010_Caatinga'!H22+'2002-2010_Cerrado'!H22+'2002-2010_MataAtlantica'!H22+'2002-2010_Pampa'!H22+'2002-2010_Pantanal'!H22)</f>
        <v>0</v>
      </c>
      <c r="I22" s="62">
        <f>('2002-2010_Amazonia'!I22+'2002-2010_Caatinga'!I22+'2002-2010_Cerrado'!I22+'2002-2010_MataAtlantica'!I22+'2002-2010_Pampa'!I22+'2002-2010_Pantanal'!I22)</f>
        <v>0</v>
      </c>
      <c r="J22" s="62">
        <f>('2002-2010_Amazonia'!J22+'2002-2010_Caatinga'!J22+'2002-2010_Cerrado'!J22+'2002-2010_MataAtlantica'!J22+'2002-2010_Pampa'!J22+'2002-2010_Pantanal'!J22)</f>
        <v>0</v>
      </c>
      <c r="K22" s="62">
        <f>('2002-2010_Amazonia'!K22+'2002-2010_Caatinga'!K22+'2002-2010_Cerrado'!K22+'2002-2010_MataAtlantica'!K22+'2002-2010_Pampa'!K22+'2002-2010_Pantanal'!K22)</f>
        <v>0</v>
      </c>
      <c r="L22" s="62">
        <f>('2002-2010_Amazonia'!L22+'2002-2010_Caatinga'!L22+'2002-2010_Cerrado'!L22+'2002-2010_MataAtlantica'!L22+'2002-2010_Pampa'!L22+'2002-2010_Pantanal'!L22)</f>
        <v>0</v>
      </c>
      <c r="M22" s="62">
        <f>('2002-2010_Amazonia'!M22+'2002-2010_Caatinga'!M22+'2002-2010_Cerrado'!M22+'2002-2010_MataAtlantica'!M22+'2002-2010_Pampa'!M22+'2002-2010_Pantanal'!M22)</f>
        <v>0</v>
      </c>
      <c r="N22" s="62">
        <f>('2002-2010_Amazonia'!N22+'2002-2010_Caatinga'!N22+'2002-2010_Cerrado'!N22+'2002-2010_MataAtlantica'!N22+'2002-2010_Pampa'!N22+'2002-2010_Pantanal'!N22)</f>
        <v>0</v>
      </c>
      <c r="O22" s="62">
        <f>('2002-2010_Amazonia'!O22+'2002-2010_Caatinga'!O22+'2002-2010_Cerrado'!O22+'2002-2010_MataAtlantica'!O22+'2002-2010_Pampa'!O22+'2002-2010_Pantanal'!O22)</f>
        <v>0</v>
      </c>
      <c r="P22" s="62">
        <f>('2002-2010_Amazonia'!P22+'2002-2010_Caatinga'!P22+'2002-2010_Cerrado'!P22+'2002-2010_MataAtlantica'!P22+'2002-2010_Pampa'!P22+'2002-2010_Pantanal'!P22)</f>
        <v>0</v>
      </c>
      <c r="Q22" s="62">
        <f>('2002-2010_Amazonia'!Q22+'2002-2010_Caatinga'!Q22+'2002-2010_Cerrado'!Q22+'2002-2010_MataAtlantica'!Q22+'2002-2010_Pampa'!Q22+'2002-2010_Pantanal'!Q22)</f>
        <v>0</v>
      </c>
      <c r="R22" s="62">
        <f>('2002-2010_Amazonia'!R22+'2002-2010_Caatinga'!R22+'2002-2010_Cerrado'!R22+'2002-2010_MataAtlantica'!R22+'2002-2010_Pampa'!R22+'2002-2010_Pantanal'!R22)</f>
        <v>0</v>
      </c>
      <c r="S22" s="62">
        <f>('2002-2010_Amazonia'!S22+'2002-2010_Caatinga'!S22+'2002-2010_Cerrado'!S22+'2002-2010_MataAtlantica'!S22+'2002-2010_Pampa'!S22+'2002-2010_Pantanal'!S22)</f>
        <v>0</v>
      </c>
      <c r="T22" s="70">
        <f>('2002-2010_Amazonia'!T22+'2002-2010_Caatinga'!T22+'2002-2010_Cerrado'!T22+'2002-2010_MataAtlantica'!T22+'2002-2010_Pampa'!T22+'2002-2010_Pantanal'!T22)</f>
        <v>0</v>
      </c>
      <c r="U22" s="62">
        <f>('2002-2010_Amazonia'!U22+'2002-2010_Caatinga'!U22+'2002-2010_Cerrado'!U22+'2002-2010_MataAtlantica'!U22+'2002-2010_Pampa'!U22+'2002-2010_Pantanal'!U22)</f>
        <v>0</v>
      </c>
      <c r="V22" s="62">
        <f>('2002-2010_Amazonia'!V22+'2002-2010_Caatinga'!V22+'2002-2010_Cerrado'!V22+'2002-2010_MataAtlantica'!V22+'2002-2010_Pampa'!V22+'2002-2010_Pantanal'!V22)</f>
        <v>0</v>
      </c>
      <c r="W22" s="62">
        <f>('2002-2010_Amazonia'!W22+'2002-2010_Caatinga'!W22+'2002-2010_Cerrado'!W22+'2002-2010_MataAtlantica'!W22+'2002-2010_Pampa'!W22+'2002-2010_Pantanal'!W22)</f>
        <v>0</v>
      </c>
      <c r="X22" s="62">
        <f>('2002-2010_Amazonia'!X22+'2002-2010_Caatinga'!X22+'2002-2010_Cerrado'!X22+'2002-2010_MataAtlantica'!X22+'2002-2010_Pampa'!X22+'2002-2010_Pantanal'!X22)</f>
        <v>0</v>
      </c>
      <c r="Y22" s="62">
        <f>('2002-2010_Amazonia'!Y22+'2002-2010_Caatinga'!Y22+'2002-2010_Cerrado'!Y22+'2002-2010_MataAtlantica'!Y22+'2002-2010_Pampa'!Y22+'2002-2010_Pantanal'!Y22)</f>
        <v>0</v>
      </c>
      <c r="Z22" s="62">
        <f>('2002-2010_Amazonia'!Z22+'2002-2010_Caatinga'!Z22+'2002-2010_Cerrado'!Z22+'2002-2010_MataAtlantica'!Z22+'2002-2010_Pampa'!Z22+'2002-2010_Pantanal'!Z22)</f>
        <v>0</v>
      </c>
      <c r="AA22" s="62">
        <f>('2002-2010_Amazonia'!AA22+'2002-2010_Caatinga'!AA22+'2002-2010_Cerrado'!AA22+'2002-2010_MataAtlantica'!AA22+'2002-2010_Pampa'!AA22+'2002-2010_Pantanal'!AA22)</f>
        <v>0</v>
      </c>
      <c r="AB22" s="62">
        <f>('2002-2010_Amazonia'!AB22+'2002-2010_Caatinga'!AB22+'2002-2010_Cerrado'!AB22+'2002-2010_MataAtlantica'!AB22+'2002-2010_Pampa'!AB22+'2002-2010_Pantanal'!AB22)</f>
        <v>0</v>
      </c>
      <c r="AC22" s="62">
        <f>('2002-2010_Amazonia'!AC22+'2002-2010_Caatinga'!AC22+'2002-2010_Cerrado'!AC22+'2002-2010_MataAtlantica'!AC22+'2002-2010_Pampa'!AC22+'2002-2010_Pantanal'!AC22)</f>
        <v>0</v>
      </c>
      <c r="AD22" s="11">
        <f t="shared" si="0"/>
        <v>0</v>
      </c>
      <c r="AE22" s="12">
        <f t="shared" si="1"/>
        <v>0</v>
      </c>
      <c r="AF22" s="3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62">
        <f>('2002-2010_Amazonia'!D23+'2002-2010_Caatinga'!D23+'2002-2010_Cerrado'!D23+'2002-2010_MataAtlantica'!D23+'2002-2010_Pampa'!D23+'2002-2010_Pantanal'!D23)</f>
        <v>0</v>
      </c>
      <c r="E23" s="62">
        <f>('2002-2010_Amazonia'!E23+'2002-2010_Caatinga'!E23+'2002-2010_Cerrado'!E23+'2002-2010_MataAtlantica'!E23+'2002-2010_Pampa'!E23+'2002-2010_Pantanal'!E23)</f>
        <v>0</v>
      </c>
      <c r="F23" s="62">
        <f>('2002-2010_Amazonia'!F23+'2002-2010_Caatinga'!F23+'2002-2010_Cerrado'!F23+'2002-2010_MataAtlantica'!F23+'2002-2010_Pampa'!F23+'2002-2010_Pantanal'!F23)</f>
        <v>0</v>
      </c>
      <c r="G23" s="62">
        <f>('2002-2010_Amazonia'!G23+'2002-2010_Caatinga'!G23+'2002-2010_Cerrado'!G23+'2002-2010_MataAtlantica'!G23+'2002-2010_Pampa'!G23+'2002-2010_Pantanal'!G23)</f>
        <v>0</v>
      </c>
      <c r="H23" s="62">
        <f>('2002-2010_Amazonia'!H23+'2002-2010_Caatinga'!H23+'2002-2010_Cerrado'!H23+'2002-2010_MataAtlantica'!H23+'2002-2010_Pampa'!H23+'2002-2010_Pantanal'!H23)</f>
        <v>0</v>
      </c>
      <c r="I23" s="62">
        <f>('2002-2010_Amazonia'!I23+'2002-2010_Caatinga'!I23+'2002-2010_Cerrado'!I23+'2002-2010_MataAtlantica'!I23+'2002-2010_Pampa'!I23+'2002-2010_Pantanal'!I23)</f>
        <v>0</v>
      </c>
      <c r="J23" s="62">
        <f>('2002-2010_Amazonia'!J23+'2002-2010_Caatinga'!J23+'2002-2010_Cerrado'!J23+'2002-2010_MataAtlantica'!J23+'2002-2010_Pampa'!J23+'2002-2010_Pantanal'!J23)</f>
        <v>0</v>
      </c>
      <c r="K23" s="62">
        <f>('2002-2010_Amazonia'!K23+'2002-2010_Caatinga'!K23+'2002-2010_Cerrado'!K23+'2002-2010_MataAtlantica'!K23+'2002-2010_Pampa'!K23+'2002-2010_Pantanal'!K23)</f>
        <v>0</v>
      </c>
      <c r="L23" s="62">
        <f>('2002-2010_Amazonia'!L23+'2002-2010_Caatinga'!L23+'2002-2010_Cerrado'!L23+'2002-2010_MataAtlantica'!L23+'2002-2010_Pampa'!L23+'2002-2010_Pantanal'!L23)</f>
        <v>0</v>
      </c>
      <c r="M23" s="62">
        <f>('2002-2010_Amazonia'!M23+'2002-2010_Caatinga'!M23+'2002-2010_Cerrado'!M23+'2002-2010_MataAtlantica'!M23+'2002-2010_Pampa'!M23+'2002-2010_Pantanal'!M23)</f>
        <v>0</v>
      </c>
      <c r="N23" s="62">
        <f>('2002-2010_Amazonia'!N23+'2002-2010_Caatinga'!N23+'2002-2010_Cerrado'!N23+'2002-2010_MataAtlantica'!N23+'2002-2010_Pampa'!N23+'2002-2010_Pantanal'!N23)</f>
        <v>0</v>
      </c>
      <c r="O23" s="62">
        <f>('2002-2010_Amazonia'!O23+'2002-2010_Caatinga'!O23+'2002-2010_Cerrado'!O23+'2002-2010_MataAtlantica'!O23+'2002-2010_Pampa'!O23+'2002-2010_Pantanal'!O23)</f>
        <v>0</v>
      </c>
      <c r="P23" s="62">
        <f>('2002-2010_Amazonia'!P23+'2002-2010_Caatinga'!P23+'2002-2010_Cerrado'!P23+'2002-2010_MataAtlantica'!P23+'2002-2010_Pampa'!P23+'2002-2010_Pantanal'!P23)</f>
        <v>0</v>
      </c>
      <c r="Q23" s="62">
        <f>('2002-2010_Amazonia'!Q23+'2002-2010_Caatinga'!Q23+'2002-2010_Cerrado'!Q23+'2002-2010_MataAtlantica'!Q23+'2002-2010_Pampa'!Q23+'2002-2010_Pantanal'!Q23)</f>
        <v>0</v>
      </c>
      <c r="R23" s="62">
        <f>('2002-2010_Amazonia'!R23+'2002-2010_Caatinga'!R23+'2002-2010_Cerrado'!R23+'2002-2010_MataAtlantica'!R23+'2002-2010_Pampa'!R23+'2002-2010_Pantanal'!R23)</f>
        <v>0</v>
      </c>
      <c r="S23" s="62">
        <f>('2002-2010_Amazonia'!S23+'2002-2010_Caatinga'!S23+'2002-2010_Cerrado'!S23+'2002-2010_MataAtlantica'!S23+'2002-2010_Pampa'!S23+'2002-2010_Pantanal'!S23)</f>
        <v>0</v>
      </c>
      <c r="T23" s="62">
        <f>('2002-2010_Amazonia'!T23+'2002-2010_Caatinga'!T23+'2002-2010_Cerrado'!T23+'2002-2010_MataAtlantica'!T23+'2002-2010_Pampa'!T23+'2002-2010_Pantanal'!T23)</f>
        <v>0</v>
      </c>
      <c r="U23" s="71">
        <f>('2002-2010_Amazonia'!U23+'2002-2010_Caatinga'!U23+'2002-2010_Cerrado'!U23+'2002-2010_MataAtlantica'!U23+'2002-2010_Pampa'!U23+'2002-2010_Pantanal'!U23)</f>
        <v>0</v>
      </c>
      <c r="V23" s="72">
        <f>('2002-2010_Amazonia'!V23+'2002-2010_Caatinga'!V23+'2002-2010_Cerrado'!V23+'2002-2010_MataAtlantica'!V23+'2002-2010_Pampa'!V23+'2002-2010_Pantanal'!V23)</f>
        <v>0</v>
      </c>
      <c r="W23" s="62">
        <f>('2002-2010_Amazonia'!W23+'2002-2010_Caatinga'!W23+'2002-2010_Cerrado'!W23+'2002-2010_MataAtlantica'!W23+'2002-2010_Pampa'!W23+'2002-2010_Pantanal'!W23)</f>
        <v>0</v>
      </c>
      <c r="X23" s="62">
        <f>('2002-2010_Amazonia'!X23+'2002-2010_Caatinga'!X23+'2002-2010_Cerrado'!X23+'2002-2010_MataAtlantica'!X23+'2002-2010_Pampa'!X23+'2002-2010_Pantanal'!X23)</f>
        <v>0</v>
      </c>
      <c r="Y23" s="62">
        <f>('2002-2010_Amazonia'!Y23+'2002-2010_Caatinga'!Y23+'2002-2010_Cerrado'!Y23+'2002-2010_MataAtlantica'!Y23+'2002-2010_Pampa'!Y23+'2002-2010_Pantanal'!Y23)</f>
        <v>0</v>
      </c>
      <c r="Z23" s="62">
        <f>('2002-2010_Amazonia'!Z23+'2002-2010_Caatinga'!Z23+'2002-2010_Cerrado'!Z23+'2002-2010_MataAtlantica'!Z23+'2002-2010_Pampa'!Z23+'2002-2010_Pantanal'!Z23)</f>
        <v>0</v>
      </c>
      <c r="AA23" s="62">
        <f>('2002-2010_Amazonia'!AA23+'2002-2010_Caatinga'!AA23+'2002-2010_Cerrado'!AA23+'2002-2010_MataAtlantica'!AA23+'2002-2010_Pampa'!AA23+'2002-2010_Pantanal'!AA23)</f>
        <v>0</v>
      </c>
      <c r="AB23" s="62">
        <f>('2002-2010_Amazonia'!AB23+'2002-2010_Caatinga'!AB23+'2002-2010_Cerrado'!AB23+'2002-2010_MataAtlantica'!AB23+'2002-2010_Pampa'!AB23+'2002-2010_Pantanal'!AB23)</f>
        <v>0</v>
      </c>
      <c r="AC23" s="62">
        <f>('2002-2010_Amazonia'!AC23+'2002-2010_Caatinga'!AC23+'2002-2010_Cerrado'!AC23+'2002-2010_MataAtlantica'!AC23+'2002-2010_Pampa'!AC23+'2002-2010_Pantanal'!AC23)</f>
        <v>0</v>
      </c>
      <c r="AD23" s="11">
        <f t="shared" si="0"/>
        <v>0</v>
      </c>
      <c r="AE23" s="12">
        <f t="shared" si="1"/>
        <v>0</v>
      </c>
      <c r="AF23" s="3"/>
    </row>
    <row r="24" spans="1:32" ht="19.95" customHeight="1" x14ac:dyDescent="0.3">
      <c r="A24" s="25">
        <v>19</v>
      </c>
      <c r="B24" s="158"/>
      <c r="C24" s="31" t="s">
        <v>51</v>
      </c>
      <c r="D24" s="62">
        <f>('2002-2010_Amazonia'!D24+'2002-2010_Caatinga'!D24+'2002-2010_Cerrado'!D24+'2002-2010_MataAtlantica'!D24+'2002-2010_Pampa'!D24+'2002-2010_Pantanal'!D24)</f>
        <v>0</v>
      </c>
      <c r="E24" s="62">
        <f>('2002-2010_Amazonia'!E24+'2002-2010_Caatinga'!E24+'2002-2010_Cerrado'!E24+'2002-2010_MataAtlantica'!E24+'2002-2010_Pampa'!E24+'2002-2010_Pantanal'!E24)</f>
        <v>0</v>
      </c>
      <c r="F24" s="62">
        <f>('2002-2010_Amazonia'!F24+'2002-2010_Caatinga'!F24+'2002-2010_Cerrado'!F24+'2002-2010_MataAtlantica'!F24+'2002-2010_Pampa'!F24+'2002-2010_Pantanal'!F24)</f>
        <v>0</v>
      </c>
      <c r="G24" s="62">
        <f>('2002-2010_Amazonia'!G24+'2002-2010_Caatinga'!G24+'2002-2010_Cerrado'!G24+'2002-2010_MataAtlantica'!G24+'2002-2010_Pampa'!G24+'2002-2010_Pantanal'!G24)</f>
        <v>0</v>
      </c>
      <c r="H24" s="62">
        <f>('2002-2010_Amazonia'!H24+'2002-2010_Caatinga'!H24+'2002-2010_Cerrado'!H24+'2002-2010_MataAtlantica'!H24+'2002-2010_Pampa'!H24+'2002-2010_Pantanal'!H24)</f>
        <v>0</v>
      </c>
      <c r="I24" s="62">
        <f>('2002-2010_Amazonia'!I24+'2002-2010_Caatinga'!I24+'2002-2010_Cerrado'!I24+'2002-2010_MataAtlantica'!I24+'2002-2010_Pampa'!I24+'2002-2010_Pantanal'!I24)</f>
        <v>0</v>
      </c>
      <c r="J24" s="62">
        <f>('2002-2010_Amazonia'!J24+'2002-2010_Caatinga'!J24+'2002-2010_Cerrado'!J24+'2002-2010_MataAtlantica'!J24+'2002-2010_Pampa'!J24+'2002-2010_Pantanal'!J24)</f>
        <v>0</v>
      </c>
      <c r="K24" s="62">
        <f>('2002-2010_Amazonia'!K24+'2002-2010_Caatinga'!K24+'2002-2010_Cerrado'!K24+'2002-2010_MataAtlantica'!K24+'2002-2010_Pampa'!K24+'2002-2010_Pantanal'!K24)</f>
        <v>0</v>
      </c>
      <c r="L24" s="62">
        <f>('2002-2010_Amazonia'!L24+'2002-2010_Caatinga'!L24+'2002-2010_Cerrado'!L24+'2002-2010_MataAtlantica'!L24+'2002-2010_Pampa'!L24+'2002-2010_Pantanal'!L24)</f>
        <v>0</v>
      </c>
      <c r="M24" s="62">
        <f>('2002-2010_Amazonia'!M24+'2002-2010_Caatinga'!M24+'2002-2010_Cerrado'!M24+'2002-2010_MataAtlantica'!M24+'2002-2010_Pampa'!M24+'2002-2010_Pantanal'!M24)</f>
        <v>0</v>
      </c>
      <c r="N24" s="62">
        <f>('2002-2010_Amazonia'!N24+'2002-2010_Caatinga'!N24+'2002-2010_Cerrado'!N24+'2002-2010_MataAtlantica'!N24+'2002-2010_Pampa'!N24+'2002-2010_Pantanal'!N24)</f>
        <v>0</v>
      </c>
      <c r="O24" s="62">
        <f>('2002-2010_Amazonia'!O24+'2002-2010_Caatinga'!O24+'2002-2010_Cerrado'!O24+'2002-2010_MataAtlantica'!O24+'2002-2010_Pampa'!O24+'2002-2010_Pantanal'!O24)</f>
        <v>0</v>
      </c>
      <c r="P24" s="62">
        <f>('2002-2010_Amazonia'!P24+'2002-2010_Caatinga'!P24+'2002-2010_Cerrado'!P24+'2002-2010_MataAtlantica'!P24+'2002-2010_Pampa'!P24+'2002-2010_Pantanal'!P24)</f>
        <v>0</v>
      </c>
      <c r="Q24" s="62">
        <f>('2002-2010_Amazonia'!Q24+'2002-2010_Caatinga'!Q24+'2002-2010_Cerrado'!Q24+'2002-2010_MataAtlantica'!Q24+'2002-2010_Pampa'!Q24+'2002-2010_Pantanal'!Q24)</f>
        <v>0</v>
      </c>
      <c r="R24" s="62">
        <f>('2002-2010_Amazonia'!R24+'2002-2010_Caatinga'!R24+'2002-2010_Cerrado'!R24+'2002-2010_MataAtlantica'!R24+'2002-2010_Pampa'!R24+'2002-2010_Pantanal'!R24)</f>
        <v>0</v>
      </c>
      <c r="S24" s="62">
        <f>('2002-2010_Amazonia'!S24+'2002-2010_Caatinga'!S24+'2002-2010_Cerrado'!S24+'2002-2010_MataAtlantica'!S24+'2002-2010_Pampa'!S24+'2002-2010_Pantanal'!S24)</f>
        <v>0</v>
      </c>
      <c r="T24" s="62">
        <f>('2002-2010_Amazonia'!T24+'2002-2010_Caatinga'!T24+'2002-2010_Cerrado'!T24+'2002-2010_MataAtlantica'!T24+'2002-2010_Pampa'!T24+'2002-2010_Pantanal'!T24)</f>
        <v>0</v>
      </c>
      <c r="U24" s="72">
        <f>('2002-2010_Amazonia'!U24+'2002-2010_Caatinga'!U24+'2002-2010_Cerrado'!U24+'2002-2010_MataAtlantica'!U24+'2002-2010_Pampa'!U24+'2002-2010_Pantanal'!U24)</f>
        <v>0</v>
      </c>
      <c r="V24" s="71">
        <f>('2002-2010_Amazonia'!V24+'2002-2010_Caatinga'!V24+'2002-2010_Cerrado'!V24+'2002-2010_MataAtlantica'!V24+'2002-2010_Pampa'!V24+'2002-2010_Pantanal'!V24)</f>
        <v>0</v>
      </c>
      <c r="W24" s="62">
        <f>('2002-2010_Amazonia'!W24+'2002-2010_Caatinga'!W24+'2002-2010_Cerrado'!W24+'2002-2010_MataAtlantica'!W24+'2002-2010_Pampa'!W24+'2002-2010_Pantanal'!W24)</f>
        <v>0</v>
      </c>
      <c r="X24" s="62">
        <f>('2002-2010_Amazonia'!X24+'2002-2010_Caatinga'!X24+'2002-2010_Cerrado'!X24+'2002-2010_MataAtlantica'!X24+'2002-2010_Pampa'!X24+'2002-2010_Pantanal'!X24)</f>
        <v>0</v>
      </c>
      <c r="Y24" s="62">
        <f>('2002-2010_Amazonia'!Y24+'2002-2010_Caatinga'!Y24+'2002-2010_Cerrado'!Y24+'2002-2010_MataAtlantica'!Y24+'2002-2010_Pampa'!Y24+'2002-2010_Pantanal'!Y24)</f>
        <v>0</v>
      </c>
      <c r="Z24" s="62">
        <f>('2002-2010_Amazonia'!Z24+'2002-2010_Caatinga'!Z24+'2002-2010_Cerrado'!Z24+'2002-2010_MataAtlantica'!Z24+'2002-2010_Pampa'!Z24+'2002-2010_Pantanal'!Z24)</f>
        <v>0</v>
      </c>
      <c r="AA24" s="62">
        <f>('2002-2010_Amazonia'!AA24+'2002-2010_Caatinga'!AA24+'2002-2010_Cerrado'!AA24+'2002-2010_MataAtlantica'!AA24+'2002-2010_Pampa'!AA24+'2002-2010_Pantanal'!AA24)</f>
        <v>0</v>
      </c>
      <c r="AB24" s="62">
        <f>('2002-2010_Amazonia'!AB24+'2002-2010_Caatinga'!AB24+'2002-2010_Cerrado'!AB24+'2002-2010_MataAtlantica'!AB24+'2002-2010_Pampa'!AB24+'2002-2010_Pantanal'!AB24)</f>
        <v>0</v>
      </c>
      <c r="AC24" s="62">
        <f>('2002-2010_Amazonia'!AC24+'2002-2010_Caatinga'!AC24+'2002-2010_Cerrado'!AC24+'2002-2010_MataAtlantica'!AC24+'2002-2010_Pampa'!AC24+'2002-2010_Pantanal'!AC24)</f>
        <v>0</v>
      </c>
      <c r="AD24" s="11">
        <f t="shared" si="0"/>
        <v>0</v>
      </c>
      <c r="AE24" s="12">
        <f t="shared" si="1"/>
        <v>0</v>
      </c>
      <c r="AF24" s="3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62">
        <f>('2002-2010_Amazonia'!D25+'2002-2010_Caatinga'!D25+'2002-2010_Cerrado'!D25+'2002-2010_MataAtlantica'!D25+'2002-2010_Pampa'!D25+'2002-2010_Pantanal'!D25)</f>
        <v>0</v>
      </c>
      <c r="E25" s="62">
        <f>('2002-2010_Amazonia'!E25+'2002-2010_Caatinga'!E25+'2002-2010_Cerrado'!E25+'2002-2010_MataAtlantica'!E25+'2002-2010_Pampa'!E25+'2002-2010_Pantanal'!E25)</f>
        <v>0</v>
      </c>
      <c r="F25" s="62">
        <f>('2002-2010_Amazonia'!F25+'2002-2010_Caatinga'!F25+'2002-2010_Cerrado'!F25+'2002-2010_MataAtlantica'!F25+'2002-2010_Pampa'!F25+'2002-2010_Pantanal'!F25)</f>
        <v>0</v>
      </c>
      <c r="G25" s="62">
        <f>('2002-2010_Amazonia'!G25+'2002-2010_Caatinga'!G25+'2002-2010_Cerrado'!G25+'2002-2010_MataAtlantica'!G25+'2002-2010_Pampa'!G25+'2002-2010_Pantanal'!G25)</f>
        <v>0</v>
      </c>
      <c r="H25" s="62">
        <f>('2002-2010_Amazonia'!H25+'2002-2010_Caatinga'!H25+'2002-2010_Cerrado'!H25+'2002-2010_MataAtlantica'!H25+'2002-2010_Pampa'!H25+'2002-2010_Pantanal'!H25)</f>
        <v>0</v>
      </c>
      <c r="I25" s="62">
        <f>('2002-2010_Amazonia'!I25+'2002-2010_Caatinga'!I25+'2002-2010_Cerrado'!I25+'2002-2010_MataAtlantica'!I25+'2002-2010_Pampa'!I25+'2002-2010_Pantanal'!I25)</f>
        <v>0</v>
      </c>
      <c r="J25" s="62">
        <f>('2002-2010_Amazonia'!J25+'2002-2010_Caatinga'!J25+'2002-2010_Cerrado'!J25+'2002-2010_MataAtlantica'!J25+'2002-2010_Pampa'!J25+'2002-2010_Pantanal'!J25)</f>
        <v>0</v>
      </c>
      <c r="K25" s="62">
        <f>('2002-2010_Amazonia'!K25+'2002-2010_Caatinga'!K25+'2002-2010_Cerrado'!K25+'2002-2010_MataAtlantica'!K25+'2002-2010_Pampa'!K25+'2002-2010_Pantanal'!K25)</f>
        <v>0</v>
      </c>
      <c r="L25" s="62">
        <f>('2002-2010_Amazonia'!L25+'2002-2010_Caatinga'!L25+'2002-2010_Cerrado'!L25+'2002-2010_MataAtlantica'!L25+'2002-2010_Pampa'!L25+'2002-2010_Pantanal'!L25)</f>
        <v>0</v>
      </c>
      <c r="M25" s="62">
        <f>('2002-2010_Amazonia'!M25+'2002-2010_Caatinga'!M25+'2002-2010_Cerrado'!M25+'2002-2010_MataAtlantica'!M25+'2002-2010_Pampa'!M25+'2002-2010_Pantanal'!M25)</f>
        <v>0</v>
      </c>
      <c r="N25" s="62">
        <f>('2002-2010_Amazonia'!N25+'2002-2010_Caatinga'!N25+'2002-2010_Cerrado'!N25+'2002-2010_MataAtlantica'!N25+'2002-2010_Pampa'!N25+'2002-2010_Pantanal'!N25)</f>
        <v>0</v>
      </c>
      <c r="O25" s="62">
        <f>('2002-2010_Amazonia'!O25+'2002-2010_Caatinga'!O25+'2002-2010_Cerrado'!O25+'2002-2010_MataAtlantica'!O25+'2002-2010_Pampa'!O25+'2002-2010_Pantanal'!O25)</f>
        <v>0</v>
      </c>
      <c r="P25" s="62">
        <f>('2002-2010_Amazonia'!P25+'2002-2010_Caatinga'!P25+'2002-2010_Cerrado'!P25+'2002-2010_MataAtlantica'!P25+'2002-2010_Pampa'!P25+'2002-2010_Pantanal'!P25)</f>
        <v>0</v>
      </c>
      <c r="Q25" s="62">
        <f>('2002-2010_Amazonia'!Q25+'2002-2010_Caatinga'!Q25+'2002-2010_Cerrado'!Q25+'2002-2010_MataAtlantica'!Q25+'2002-2010_Pampa'!Q25+'2002-2010_Pantanal'!Q25)</f>
        <v>0</v>
      </c>
      <c r="R25" s="62">
        <f>('2002-2010_Amazonia'!R25+'2002-2010_Caatinga'!R25+'2002-2010_Cerrado'!R25+'2002-2010_MataAtlantica'!R25+'2002-2010_Pampa'!R25+'2002-2010_Pantanal'!R25)</f>
        <v>0</v>
      </c>
      <c r="S25" s="62">
        <f>('2002-2010_Amazonia'!S25+'2002-2010_Caatinga'!S25+'2002-2010_Cerrado'!S25+'2002-2010_MataAtlantica'!S25+'2002-2010_Pampa'!S25+'2002-2010_Pantanal'!S25)</f>
        <v>0</v>
      </c>
      <c r="T25" s="62">
        <f>('2002-2010_Amazonia'!T25+'2002-2010_Caatinga'!T25+'2002-2010_Cerrado'!T25+'2002-2010_MataAtlantica'!T25+'2002-2010_Pampa'!T25+'2002-2010_Pantanal'!T25)</f>
        <v>0</v>
      </c>
      <c r="U25" s="62">
        <f>('2002-2010_Amazonia'!U25+'2002-2010_Caatinga'!U25+'2002-2010_Cerrado'!U25+'2002-2010_MataAtlantica'!U25+'2002-2010_Pampa'!U25+'2002-2010_Pantanal'!U25)</f>
        <v>0</v>
      </c>
      <c r="V25" s="62">
        <f>('2002-2010_Amazonia'!V25+'2002-2010_Caatinga'!V25+'2002-2010_Cerrado'!V25+'2002-2010_MataAtlantica'!V25+'2002-2010_Pampa'!V25+'2002-2010_Pantanal'!V25)</f>
        <v>0</v>
      </c>
      <c r="W25" s="73">
        <f>('2002-2010_Amazonia'!W25+'2002-2010_Caatinga'!W25+'2002-2010_Cerrado'!W25+'2002-2010_MataAtlantica'!W25+'2002-2010_Pampa'!W25+'2002-2010_Pantanal'!W25)</f>
        <v>0</v>
      </c>
      <c r="X25" s="74">
        <f>('2002-2010_Amazonia'!X25+'2002-2010_Caatinga'!X25+'2002-2010_Cerrado'!X25+'2002-2010_MataAtlantica'!X25+'2002-2010_Pampa'!X25+'2002-2010_Pantanal'!X25)</f>
        <v>0</v>
      </c>
      <c r="Y25" s="74">
        <f>('2002-2010_Amazonia'!Y25+'2002-2010_Caatinga'!Y25+'2002-2010_Cerrado'!Y25+'2002-2010_MataAtlantica'!Y25+'2002-2010_Pampa'!Y25+'2002-2010_Pantanal'!Y25)</f>
        <v>0</v>
      </c>
      <c r="Z25" s="74">
        <f>('2002-2010_Amazonia'!Z25+'2002-2010_Caatinga'!Z25+'2002-2010_Cerrado'!Z25+'2002-2010_MataAtlantica'!Z25+'2002-2010_Pampa'!Z25+'2002-2010_Pantanal'!Z25)</f>
        <v>0</v>
      </c>
      <c r="AA25" s="74">
        <f>('2002-2010_Amazonia'!AA25+'2002-2010_Caatinga'!AA25+'2002-2010_Cerrado'!AA25+'2002-2010_MataAtlantica'!AA25+'2002-2010_Pampa'!AA25+'2002-2010_Pantanal'!AA25)</f>
        <v>0</v>
      </c>
      <c r="AB25" s="74">
        <f>('2002-2010_Amazonia'!AB25+'2002-2010_Caatinga'!AB25+'2002-2010_Cerrado'!AB25+'2002-2010_MataAtlantica'!AB25+'2002-2010_Pampa'!AB25+'2002-2010_Pantanal'!AB25)</f>
        <v>0</v>
      </c>
      <c r="AC25" s="74">
        <f>('2002-2010_Amazonia'!AC25+'2002-2010_Caatinga'!AC25+'2002-2010_Cerrado'!AC25+'2002-2010_MataAtlantica'!AC25+'2002-2010_Pampa'!AC25+'2002-2010_Pantanal'!AC25)</f>
        <v>0</v>
      </c>
      <c r="AD25" s="11">
        <f t="shared" si="0"/>
        <v>0</v>
      </c>
      <c r="AE25" s="12">
        <f t="shared" si="1"/>
        <v>0</v>
      </c>
      <c r="AF25" s="3"/>
    </row>
    <row r="26" spans="1:32" ht="19.95" customHeight="1" x14ac:dyDescent="0.3">
      <c r="A26" s="25">
        <v>21</v>
      </c>
      <c r="B26" s="159"/>
      <c r="C26" s="32" t="s">
        <v>24</v>
      </c>
      <c r="D26" s="62">
        <f>('2002-2010_Amazonia'!D26+'2002-2010_Caatinga'!D26+'2002-2010_Cerrado'!D26+'2002-2010_MataAtlantica'!D26+'2002-2010_Pampa'!D26+'2002-2010_Pantanal'!D26)</f>
        <v>0</v>
      </c>
      <c r="E26" s="62">
        <f>('2002-2010_Amazonia'!E26+'2002-2010_Caatinga'!E26+'2002-2010_Cerrado'!E26+'2002-2010_MataAtlantica'!E26+'2002-2010_Pampa'!E26+'2002-2010_Pantanal'!E26)</f>
        <v>0</v>
      </c>
      <c r="F26" s="62">
        <f>('2002-2010_Amazonia'!F26+'2002-2010_Caatinga'!F26+'2002-2010_Cerrado'!F26+'2002-2010_MataAtlantica'!F26+'2002-2010_Pampa'!F26+'2002-2010_Pantanal'!F26)</f>
        <v>0</v>
      </c>
      <c r="G26" s="62">
        <f>('2002-2010_Amazonia'!G26+'2002-2010_Caatinga'!G26+'2002-2010_Cerrado'!G26+'2002-2010_MataAtlantica'!G26+'2002-2010_Pampa'!G26+'2002-2010_Pantanal'!G26)</f>
        <v>0</v>
      </c>
      <c r="H26" s="62">
        <f>('2002-2010_Amazonia'!H26+'2002-2010_Caatinga'!H26+'2002-2010_Cerrado'!H26+'2002-2010_MataAtlantica'!H26+'2002-2010_Pampa'!H26+'2002-2010_Pantanal'!H26)</f>
        <v>0</v>
      </c>
      <c r="I26" s="62">
        <f>('2002-2010_Amazonia'!I26+'2002-2010_Caatinga'!I26+'2002-2010_Cerrado'!I26+'2002-2010_MataAtlantica'!I26+'2002-2010_Pampa'!I26+'2002-2010_Pantanal'!I26)</f>
        <v>0</v>
      </c>
      <c r="J26" s="62">
        <f>('2002-2010_Amazonia'!J26+'2002-2010_Caatinga'!J26+'2002-2010_Cerrado'!J26+'2002-2010_MataAtlantica'!J26+'2002-2010_Pampa'!J26+'2002-2010_Pantanal'!J26)</f>
        <v>0</v>
      </c>
      <c r="K26" s="62">
        <f>('2002-2010_Amazonia'!K26+'2002-2010_Caatinga'!K26+'2002-2010_Cerrado'!K26+'2002-2010_MataAtlantica'!K26+'2002-2010_Pampa'!K26+'2002-2010_Pantanal'!K26)</f>
        <v>0</v>
      </c>
      <c r="L26" s="62">
        <f>('2002-2010_Amazonia'!L26+'2002-2010_Caatinga'!L26+'2002-2010_Cerrado'!L26+'2002-2010_MataAtlantica'!L26+'2002-2010_Pampa'!L26+'2002-2010_Pantanal'!L26)</f>
        <v>0</v>
      </c>
      <c r="M26" s="62">
        <f>('2002-2010_Amazonia'!M26+'2002-2010_Caatinga'!M26+'2002-2010_Cerrado'!M26+'2002-2010_MataAtlantica'!M26+'2002-2010_Pampa'!M26+'2002-2010_Pantanal'!M26)</f>
        <v>0</v>
      </c>
      <c r="N26" s="62">
        <f>('2002-2010_Amazonia'!N26+'2002-2010_Caatinga'!N26+'2002-2010_Cerrado'!N26+'2002-2010_MataAtlantica'!N26+'2002-2010_Pampa'!N26+'2002-2010_Pantanal'!N26)</f>
        <v>0</v>
      </c>
      <c r="O26" s="62">
        <f>('2002-2010_Amazonia'!O26+'2002-2010_Caatinga'!O26+'2002-2010_Cerrado'!O26+'2002-2010_MataAtlantica'!O26+'2002-2010_Pampa'!O26+'2002-2010_Pantanal'!O26)</f>
        <v>0</v>
      </c>
      <c r="P26" s="62">
        <f>('2002-2010_Amazonia'!P26+'2002-2010_Caatinga'!P26+'2002-2010_Cerrado'!P26+'2002-2010_MataAtlantica'!P26+'2002-2010_Pampa'!P26+'2002-2010_Pantanal'!P26)</f>
        <v>0</v>
      </c>
      <c r="Q26" s="62">
        <f>('2002-2010_Amazonia'!Q26+'2002-2010_Caatinga'!Q26+'2002-2010_Cerrado'!Q26+'2002-2010_MataAtlantica'!Q26+'2002-2010_Pampa'!Q26+'2002-2010_Pantanal'!Q26)</f>
        <v>0</v>
      </c>
      <c r="R26" s="62">
        <f>('2002-2010_Amazonia'!R26+'2002-2010_Caatinga'!R26+'2002-2010_Cerrado'!R26+'2002-2010_MataAtlantica'!R26+'2002-2010_Pampa'!R26+'2002-2010_Pantanal'!R26)</f>
        <v>0</v>
      </c>
      <c r="S26" s="62">
        <f>('2002-2010_Amazonia'!S26+'2002-2010_Caatinga'!S26+'2002-2010_Cerrado'!S26+'2002-2010_MataAtlantica'!S26+'2002-2010_Pampa'!S26+'2002-2010_Pantanal'!S26)</f>
        <v>0</v>
      </c>
      <c r="T26" s="62">
        <f>('2002-2010_Amazonia'!T26+'2002-2010_Caatinga'!T26+'2002-2010_Cerrado'!T26+'2002-2010_MataAtlantica'!T26+'2002-2010_Pampa'!T26+'2002-2010_Pantanal'!T26)</f>
        <v>0</v>
      </c>
      <c r="U26" s="62">
        <f>('2002-2010_Amazonia'!U26+'2002-2010_Caatinga'!U26+'2002-2010_Cerrado'!U26+'2002-2010_MataAtlantica'!U26+'2002-2010_Pampa'!U26+'2002-2010_Pantanal'!U26)</f>
        <v>0</v>
      </c>
      <c r="V26" s="62">
        <f>('2002-2010_Amazonia'!V26+'2002-2010_Caatinga'!V26+'2002-2010_Cerrado'!V26+'2002-2010_MataAtlantica'!V26+'2002-2010_Pampa'!V26+'2002-2010_Pantanal'!V26)</f>
        <v>0</v>
      </c>
      <c r="W26" s="74">
        <f>('2002-2010_Amazonia'!W26+'2002-2010_Caatinga'!W26+'2002-2010_Cerrado'!W26+'2002-2010_MataAtlantica'!W26+'2002-2010_Pampa'!W26+'2002-2010_Pantanal'!W26)</f>
        <v>0</v>
      </c>
      <c r="X26" s="73">
        <f>('2002-2010_Amazonia'!X26+'2002-2010_Caatinga'!X26+'2002-2010_Cerrado'!X26+'2002-2010_MataAtlantica'!X26+'2002-2010_Pampa'!X26+'2002-2010_Pantanal'!X26)</f>
        <v>0</v>
      </c>
      <c r="Y26" s="74">
        <f>('2002-2010_Amazonia'!Y26+'2002-2010_Caatinga'!Y26+'2002-2010_Cerrado'!Y26+'2002-2010_MataAtlantica'!Y26+'2002-2010_Pampa'!Y26+'2002-2010_Pantanal'!Y26)</f>
        <v>0</v>
      </c>
      <c r="Z26" s="74">
        <f>('2002-2010_Amazonia'!Z26+'2002-2010_Caatinga'!Z26+'2002-2010_Cerrado'!Z26+'2002-2010_MataAtlantica'!Z26+'2002-2010_Pampa'!Z26+'2002-2010_Pantanal'!Z26)</f>
        <v>0</v>
      </c>
      <c r="AA26" s="74">
        <f>('2002-2010_Amazonia'!AA26+'2002-2010_Caatinga'!AA26+'2002-2010_Cerrado'!AA26+'2002-2010_MataAtlantica'!AA26+'2002-2010_Pampa'!AA26+'2002-2010_Pantanal'!AA26)</f>
        <v>0</v>
      </c>
      <c r="AB26" s="74">
        <f>('2002-2010_Amazonia'!AB26+'2002-2010_Caatinga'!AB26+'2002-2010_Cerrado'!AB26+'2002-2010_MataAtlantica'!AB26+'2002-2010_Pampa'!AB26+'2002-2010_Pantanal'!AB26)</f>
        <v>0</v>
      </c>
      <c r="AC26" s="74">
        <f>('2002-2010_Amazonia'!AC26+'2002-2010_Caatinga'!AC26+'2002-2010_Cerrado'!AC26+'2002-2010_MataAtlantica'!AC26+'2002-2010_Pampa'!AC26+'2002-2010_Pantanal'!AC26)</f>
        <v>0</v>
      </c>
      <c r="AD26" s="11">
        <f t="shared" si="0"/>
        <v>0</v>
      </c>
      <c r="AE26" s="12">
        <f t="shared" si="1"/>
        <v>0</v>
      </c>
      <c r="AF26" s="3"/>
    </row>
    <row r="27" spans="1:32" ht="19.95" customHeight="1" x14ac:dyDescent="0.3">
      <c r="A27" s="25">
        <v>22</v>
      </c>
      <c r="B27" s="159"/>
      <c r="C27" s="32" t="s">
        <v>25</v>
      </c>
      <c r="D27" s="62">
        <f>('2002-2010_Amazonia'!D27+'2002-2010_Caatinga'!D27+'2002-2010_Cerrado'!D27+'2002-2010_MataAtlantica'!D27+'2002-2010_Pampa'!D27+'2002-2010_Pantanal'!D27)</f>
        <v>0</v>
      </c>
      <c r="E27" s="62">
        <f>('2002-2010_Amazonia'!E27+'2002-2010_Caatinga'!E27+'2002-2010_Cerrado'!E27+'2002-2010_MataAtlantica'!E27+'2002-2010_Pampa'!E27+'2002-2010_Pantanal'!E27)</f>
        <v>0</v>
      </c>
      <c r="F27" s="62">
        <f>('2002-2010_Amazonia'!F27+'2002-2010_Caatinga'!F27+'2002-2010_Cerrado'!F27+'2002-2010_MataAtlantica'!F27+'2002-2010_Pampa'!F27+'2002-2010_Pantanal'!F27)</f>
        <v>0</v>
      </c>
      <c r="G27" s="62">
        <f>('2002-2010_Amazonia'!G27+'2002-2010_Caatinga'!G27+'2002-2010_Cerrado'!G27+'2002-2010_MataAtlantica'!G27+'2002-2010_Pampa'!G27+'2002-2010_Pantanal'!G27)</f>
        <v>0</v>
      </c>
      <c r="H27" s="62">
        <f>('2002-2010_Amazonia'!H27+'2002-2010_Caatinga'!H27+'2002-2010_Cerrado'!H27+'2002-2010_MataAtlantica'!H27+'2002-2010_Pampa'!H27+'2002-2010_Pantanal'!H27)</f>
        <v>0</v>
      </c>
      <c r="I27" s="62">
        <f>('2002-2010_Amazonia'!I27+'2002-2010_Caatinga'!I27+'2002-2010_Cerrado'!I27+'2002-2010_MataAtlantica'!I27+'2002-2010_Pampa'!I27+'2002-2010_Pantanal'!I27)</f>
        <v>0</v>
      </c>
      <c r="J27" s="62">
        <f>('2002-2010_Amazonia'!J27+'2002-2010_Caatinga'!J27+'2002-2010_Cerrado'!J27+'2002-2010_MataAtlantica'!J27+'2002-2010_Pampa'!J27+'2002-2010_Pantanal'!J27)</f>
        <v>0</v>
      </c>
      <c r="K27" s="62">
        <f>('2002-2010_Amazonia'!K27+'2002-2010_Caatinga'!K27+'2002-2010_Cerrado'!K27+'2002-2010_MataAtlantica'!K27+'2002-2010_Pampa'!K27+'2002-2010_Pantanal'!K27)</f>
        <v>0</v>
      </c>
      <c r="L27" s="62">
        <f>('2002-2010_Amazonia'!L27+'2002-2010_Caatinga'!L27+'2002-2010_Cerrado'!L27+'2002-2010_MataAtlantica'!L27+'2002-2010_Pampa'!L27+'2002-2010_Pantanal'!L27)</f>
        <v>0</v>
      </c>
      <c r="M27" s="62">
        <f>('2002-2010_Amazonia'!M27+'2002-2010_Caatinga'!M27+'2002-2010_Cerrado'!M27+'2002-2010_MataAtlantica'!M27+'2002-2010_Pampa'!M27+'2002-2010_Pantanal'!M27)</f>
        <v>0</v>
      </c>
      <c r="N27" s="62">
        <f>('2002-2010_Amazonia'!N27+'2002-2010_Caatinga'!N27+'2002-2010_Cerrado'!N27+'2002-2010_MataAtlantica'!N27+'2002-2010_Pampa'!N27+'2002-2010_Pantanal'!N27)</f>
        <v>0</v>
      </c>
      <c r="O27" s="62">
        <f>('2002-2010_Amazonia'!O27+'2002-2010_Caatinga'!O27+'2002-2010_Cerrado'!O27+'2002-2010_MataAtlantica'!O27+'2002-2010_Pampa'!O27+'2002-2010_Pantanal'!O27)</f>
        <v>0</v>
      </c>
      <c r="P27" s="62">
        <f>('2002-2010_Amazonia'!P27+'2002-2010_Caatinga'!P27+'2002-2010_Cerrado'!P27+'2002-2010_MataAtlantica'!P27+'2002-2010_Pampa'!P27+'2002-2010_Pantanal'!P27)</f>
        <v>0</v>
      </c>
      <c r="Q27" s="62">
        <f>('2002-2010_Amazonia'!Q27+'2002-2010_Caatinga'!Q27+'2002-2010_Cerrado'!Q27+'2002-2010_MataAtlantica'!Q27+'2002-2010_Pampa'!Q27+'2002-2010_Pantanal'!Q27)</f>
        <v>0</v>
      </c>
      <c r="R27" s="62">
        <f>('2002-2010_Amazonia'!R27+'2002-2010_Caatinga'!R27+'2002-2010_Cerrado'!R27+'2002-2010_MataAtlantica'!R27+'2002-2010_Pampa'!R27+'2002-2010_Pantanal'!R27)</f>
        <v>0</v>
      </c>
      <c r="S27" s="62">
        <f>('2002-2010_Amazonia'!S27+'2002-2010_Caatinga'!S27+'2002-2010_Cerrado'!S27+'2002-2010_MataAtlantica'!S27+'2002-2010_Pampa'!S27+'2002-2010_Pantanal'!S27)</f>
        <v>0</v>
      </c>
      <c r="T27" s="62">
        <f>('2002-2010_Amazonia'!T27+'2002-2010_Caatinga'!T27+'2002-2010_Cerrado'!T27+'2002-2010_MataAtlantica'!T27+'2002-2010_Pampa'!T27+'2002-2010_Pantanal'!T27)</f>
        <v>0</v>
      </c>
      <c r="U27" s="62">
        <f>('2002-2010_Amazonia'!U27+'2002-2010_Caatinga'!U27+'2002-2010_Cerrado'!U27+'2002-2010_MataAtlantica'!U27+'2002-2010_Pampa'!U27+'2002-2010_Pantanal'!U27)</f>
        <v>0</v>
      </c>
      <c r="V27" s="62">
        <f>('2002-2010_Amazonia'!V27+'2002-2010_Caatinga'!V27+'2002-2010_Cerrado'!V27+'2002-2010_MataAtlantica'!V27+'2002-2010_Pampa'!V27+'2002-2010_Pantanal'!V27)</f>
        <v>0</v>
      </c>
      <c r="W27" s="74">
        <f>('2002-2010_Amazonia'!W27+'2002-2010_Caatinga'!W27+'2002-2010_Cerrado'!W27+'2002-2010_MataAtlantica'!W27+'2002-2010_Pampa'!W27+'2002-2010_Pantanal'!W27)</f>
        <v>0</v>
      </c>
      <c r="X27" s="74">
        <f>('2002-2010_Amazonia'!X27+'2002-2010_Caatinga'!X27+'2002-2010_Cerrado'!X27+'2002-2010_MataAtlantica'!X27+'2002-2010_Pampa'!X27+'2002-2010_Pantanal'!X27)</f>
        <v>0</v>
      </c>
      <c r="Y27" s="73">
        <f>('2002-2010_Amazonia'!Y27+'2002-2010_Caatinga'!Y27+'2002-2010_Cerrado'!Y27+'2002-2010_MataAtlantica'!Y27+'2002-2010_Pampa'!Y27+'2002-2010_Pantanal'!Y27)</f>
        <v>0</v>
      </c>
      <c r="Z27" s="74">
        <f>('2002-2010_Amazonia'!Z27+'2002-2010_Caatinga'!Z27+'2002-2010_Cerrado'!Z27+'2002-2010_MataAtlantica'!Z27+'2002-2010_Pampa'!Z27+'2002-2010_Pantanal'!Z27)</f>
        <v>0</v>
      </c>
      <c r="AA27" s="74">
        <f>('2002-2010_Amazonia'!AA27+'2002-2010_Caatinga'!AA27+'2002-2010_Cerrado'!AA27+'2002-2010_MataAtlantica'!AA27+'2002-2010_Pampa'!AA27+'2002-2010_Pantanal'!AA27)</f>
        <v>0</v>
      </c>
      <c r="AB27" s="74">
        <f>('2002-2010_Amazonia'!AB27+'2002-2010_Caatinga'!AB27+'2002-2010_Cerrado'!AB27+'2002-2010_MataAtlantica'!AB27+'2002-2010_Pampa'!AB27+'2002-2010_Pantanal'!AB27)</f>
        <v>0</v>
      </c>
      <c r="AC27" s="74">
        <f>('2002-2010_Amazonia'!AC27+'2002-2010_Caatinga'!AC27+'2002-2010_Cerrado'!AC27+'2002-2010_MataAtlantica'!AC27+'2002-2010_Pampa'!AC27+'2002-2010_Pantanal'!AC27)</f>
        <v>0</v>
      </c>
      <c r="AD27" s="11">
        <f t="shared" si="0"/>
        <v>0</v>
      </c>
      <c r="AE27" s="12">
        <f t="shared" si="1"/>
        <v>0</v>
      </c>
      <c r="AF27" s="3"/>
    </row>
    <row r="28" spans="1:32" ht="19.95" customHeight="1" x14ac:dyDescent="0.3">
      <c r="A28" s="25">
        <v>23</v>
      </c>
      <c r="B28" s="159"/>
      <c r="C28" s="32" t="s">
        <v>26</v>
      </c>
      <c r="D28" s="62">
        <f>('2002-2010_Amazonia'!D28+'2002-2010_Caatinga'!D28+'2002-2010_Cerrado'!D28+'2002-2010_MataAtlantica'!D28+'2002-2010_Pampa'!D28+'2002-2010_Pantanal'!D28)</f>
        <v>0</v>
      </c>
      <c r="E28" s="62">
        <f>('2002-2010_Amazonia'!E28+'2002-2010_Caatinga'!E28+'2002-2010_Cerrado'!E28+'2002-2010_MataAtlantica'!E28+'2002-2010_Pampa'!E28+'2002-2010_Pantanal'!E28)</f>
        <v>0</v>
      </c>
      <c r="F28" s="62">
        <f>('2002-2010_Amazonia'!F28+'2002-2010_Caatinga'!F28+'2002-2010_Cerrado'!F28+'2002-2010_MataAtlantica'!F28+'2002-2010_Pampa'!F28+'2002-2010_Pantanal'!F28)</f>
        <v>0</v>
      </c>
      <c r="G28" s="62">
        <f>('2002-2010_Amazonia'!G28+'2002-2010_Caatinga'!G28+'2002-2010_Cerrado'!G28+'2002-2010_MataAtlantica'!G28+'2002-2010_Pampa'!G28+'2002-2010_Pantanal'!G28)</f>
        <v>0</v>
      </c>
      <c r="H28" s="62">
        <f>('2002-2010_Amazonia'!H28+'2002-2010_Caatinga'!H28+'2002-2010_Cerrado'!H28+'2002-2010_MataAtlantica'!H28+'2002-2010_Pampa'!H28+'2002-2010_Pantanal'!H28)</f>
        <v>0</v>
      </c>
      <c r="I28" s="62">
        <f>('2002-2010_Amazonia'!I28+'2002-2010_Caatinga'!I28+'2002-2010_Cerrado'!I28+'2002-2010_MataAtlantica'!I28+'2002-2010_Pampa'!I28+'2002-2010_Pantanal'!I28)</f>
        <v>0</v>
      </c>
      <c r="J28" s="62">
        <f>('2002-2010_Amazonia'!J28+'2002-2010_Caatinga'!J28+'2002-2010_Cerrado'!J28+'2002-2010_MataAtlantica'!J28+'2002-2010_Pampa'!J28+'2002-2010_Pantanal'!J28)</f>
        <v>0</v>
      </c>
      <c r="K28" s="62">
        <f>('2002-2010_Amazonia'!K28+'2002-2010_Caatinga'!K28+'2002-2010_Cerrado'!K28+'2002-2010_MataAtlantica'!K28+'2002-2010_Pampa'!K28+'2002-2010_Pantanal'!K28)</f>
        <v>0</v>
      </c>
      <c r="L28" s="62">
        <f>('2002-2010_Amazonia'!L28+'2002-2010_Caatinga'!L28+'2002-2010_Cerrado'!L28+'2002-2010_MataAtlantica'!L28+'2002-2010_Pampa'!L28+'2002-2010_Pantanal'!L28)</f>
        <v>0</v>
      </c>
      <c r="M28" s="62">
        <f>('2002-2010_Amazonia'!M28+'2002-2010_Caatinga'!M28+'2002-2010_Cerrado'!M28+'2002-2010_MataAtlantica'!M28+'2002-2010_Pampa'!M28+'2002-2010_Pantanal'!M28)</f>
        <v>0</v>
      </c>
      <c r="N28" s="62">
        <f>('2002-2010_Amazonia'!N28+'2002-2010_Caatinga'!N28+'2002-2010_Cerrado'!N28+'2002-2010_MataAtlantica'!N28+'2002-2010_Pampa'!N28+'2002-2010_Pantanal'!N28)</f>
        <v>0</v>
      </c>
      <c r="O28" s="62">
        <f>('2002-2010_Amazonia'!O28+'2002-2010_Caatinga'!O28+'2002-2010_Cerrado'!O28+'2002-2010_MataAtlantica'!O28+'2002-2010_Pampa'!O28+'2002-2010_Pantanal'!O28)</f>
        <v>0</v>
      </c>
      <c r="P28" s="62">
        <f>('2002-2010_Amazonia'!P28+'2002-2010_Caatinga'!P28+'2002-2010_Cerrado'!P28+'2002-2010_MataAtlantica'!P28+'2002-2010_Pampa'!P28+'2002-2010_Pantanal'!P28)</f>
        <v>0</v>
      </c>
      <c r="Q28" s="62">
        <f>('2002-2010_Amazonia'!Q28+'2002-2010_Caatinga'!Q28+'2002-2010_Cerrado'!Q28+'2002-2010_MataAtlantica'!Q28+'2002-2010_Pampa'!Q28+'2002-2010_Pantanal'!Q28)</f>
        <v>0</v>
      </c>
      <c r="R28" s="62">
        <f>('2002-2010_Amazonia'!R28+'2002-2010_Caatinga'!R28+'2002-2010_Cerrado'!R28+'2002-2010_MataAtlantica'!R28+'2002-2010_Pampa'!R28+'2002-2010_Pantanal'!R28)</f>
        <v>0</v>
      </c>
      <c r="S28" s="62">
        <f>('2002-2010_Amazonia'!S28+'2002-2010_Caatinga'!S28+'2002-2010_Cerrado'!S28+'2002-2010_MataAtlantica'!S28+'2002-2010_Pampa'!S28+'2002-2010_Pantanal'!S28)</f>
        <v>0</v>
      </c>
      <c r="T28" s="62">
        <f>('2002-2010_Amazonia'!T28+'2002-2010_Caatinga'!T28+'2002-2010_Cerrado'!T28+'2002-2010_MataAtlantica'!T28+'2002-2010_Pampa'!T28+'2002-2010_Pantanal'!T28)</f>
        <v>0</v>
      </c>
      <c r="U28" s="62">
        <f>('2002-2010_Amazonia'!U28+'2002-2010_Caatinga'!U28+'2002-2010_Cerrado'!U28+'2002-2010_MataAtlantica'!U28+'2002-2010_Pampa'!U28+'2002-2010_Pantanal'!U28)</f>
        <v>0</v>
      </c>
      <c r="V28" s="62">
        <f>('2002-2010_Amazonia'!V28+'2002-2010_Caatinga'!V28+'2002-2010_Cerrado'!V28+'2002-2010_MataAtlantica'!V28+'2002-2010_Pampa'!V28+'2002-2010_Pantanal'!V28)</f>
        <v>0</v>
      </c>
      <c r="W28" s="74">
        <f>('2002-2010_Amazonia'!W28+'2002-2010_Caatinga'!W28+'2002-2010_Cerrado'!W28+'2002-2010_MataAtlantica'!W28+'2002-2010_Pampa'!W28+'2002-2010_Pantanal'!W28)</f>
        <v>0</v>
      </c>
      <c r="X28" s="74">
        <f>('2002-2010_Amazonia'!X28+'2002-2010_Caatinga'!X28+'2002-2010_Cerrado'!X28+'2002-2010_MataAtlantica'!X28+'2002-2010_Pampa'!X28+'2002-2010_Pantanal'!X28)</f>
        <v>0</v>
      </c>
      <c r="Y28" s="74">
        <f>('2002-2010_Amazonia'!Y28+'2002-2010_Caatinga'!Y28+'2002-2010_Cerrado'!Y28+'2002-2010_MataAtlantica'!Y28+'2002-2010_Pampa'!Y28+'2002-2010_Pantanal'!Y28)</f>
        <v>0</v>
      </c>
      <c r="Z28" s="73">
        <f>('2002-2010_Amazonia'!Z28+'2002-2010_Caatinga'!Z28+'2002-2010_Cerrado'!Z28+'2002-2010_MataAtlantica'!Z28+'2002-2010_Pampa'!Z28+'2002-2010_Pantanal'!Z28)</f>
        <v>0</v>
      </c>
      <c r="AA28" s="74">
        <f>('2002-2010_Amazonia'!AA28+'2002-2010_Caatinga'!AA28+'2002-2010_Cerrado'!AA28+'2002-2010_MataAtlantica'!AA28+'2002-2010_Pampa'!AA28+'2002-2010_Pantanal'!AA28)</f>
        <v>0</v>
      </c>
      <c r="AB28" s="74">
        <f>('2002-2010_Amazonia'!AB28+'2002-2010_Caatinga'!AB28+'2002-2010_Cerrado'!AB28+'2002-2010_MataAtlantica'!AB28+'2002-2010_Pampa'!AB28+'2002-2010_Pantanal'!AB28)</f>
        <v>0</v>
      </c>
      <c r="AC28" s="74">
        <f>('2002-2010_Amazonia'!AC28+'2002-2010_Caatinga'!AC28+'2002-2010_Cerrado'!AC28+'2002-2010_MataAtlantica'!AC28+'2002-2010_Pampa'!AC28+'2002-2010_Pantanal'!AC28)</f>
        <v>0</v>
      </c>
      <c r="AD28" s="11">
        <f t="shared" si="0"/>
        <v>0</v>
      </c>
      <c r="AE28" s="12">
        <f t="shared" si="1"/>
        <v>0</v>
      </c>
      <c r="AF28" s="3"/>
    </row>
    <row r="29" spans="1:32" ht="19.95" customHeight="1" x14ac:dyDescent="0.3">
      <c r="A29" s="25">
        <v>24</v>
      </c>
      <c r="B29" s="159"/>
      <c r="C29" s="32" t="s">
        <v>27</v>
      </c>
      <c r="D29" s="62">
        <f>('2002-2010_Amazonia'!D29+'2002-2010_Caatinga'!D29+'2002-2010_Cerrado'!D29+'2002-2010_MataAtlantica'!D29+'2002-2010_Pampa'!D29+'2002-2010_Pantanal'!D29)</f>
        <v>0</v>
      </c>
      <c r="E29" s="62">
        <f>('2002-2010_Amazonia'!E29+'2002-2010_Caatinga'!E29+'2002-2010_Cerrado'!E29+'2002-2010_MataAtlantica'!E29+'2002-2010_Pampa'!E29+'2002-2010_Pantanal'!E29)</f>
        <v>0</v>
      </c>
      <c r="F29" s="62">
        <f>('2002-2010_Amazonia'!F29+'2002-2010_Caatinga'!F29+'2002-2010_Cerrado'!F29+'2002-2010_MataAtlantica'!F29+'2002-2010_Pampa'!F29+'2002-2010_Pantanal'!F29)</f>
        <v>0</v>
      </c>
      <c r="G29" s="62">
        <f>('2002-2010_Amazonia'!G29+'2002-2010_Caatinga'!G29+'2002-2010_Cerrado'!G29+'2002-2010_MataAtlantica'!G29+'2002-2010_Pampa'!G29+'2002-2010_Pantanal'!G29)</f>
        <v>0</v>
      </c>
      <c r="H29" s="62">
        <f>('2002-2010_Amazonia'!H29+'2002-2010_Caatinga'!H29+'2002-2010_Cerrado'!H29+'2002-2010_MataAtlantica'!H29+'2002-2010_Pampa'!H29+'2002-2010_Pantanal'!H29)</f>
        <v>0</v>
      </c>
      <c r="I29" s="62">
        <f>('2002-2010_Amazonia'!I29+'2002-2010_Caatinga'!I29+'2002-2010_Cerrado'!I29+'2002-2010_MataAtlantica'!I29+'2002-2010_Pampa'!I29+'2002-2010_Pantanal'!I29)</f>
        <v>0</v>
      </c>
      <c r="J29" s="62">
        <f>('2002-2010_Amazonia'!J29+'2002-2010_Caatinga'!J29+'2002-2010_Cerrado'!J29+'2002-2010_MataAtlantica'!J29+'2002-2010_Pampa'!J29+'2002-2010_Pantanal'!J29)</f>
        <v>0</v>
      </c>
      <c r="K29" s="62">
        <f>('2002-2010_Amazonia'!K29+'2002-2010_Caatinga'!K29+'2002-2010_Cerrado'!K29+'2002-2010_MataAtlantica'!K29+'2002-2010_Pampa'!K29+'2002-2010_Pantanal'!K29)</f>
        <v>0</v>
      </c>
      <c r="L29" s="62">
        <f>('2002-2010_Amazonia'!L29+'2002-2010_Caatinga'!L29+'2002-2010_Cerrado'!L29+'2002-2010_MataAtlantica'!L29+'2002-2010_Pampa'!L29+'2002-2010_Pantanal'!L29)</f>
        <v>0</v>
      </c>
      <c r="M29" s="62">
        <f>('2002-2010_Amazonia'!M29+'2002-2010_Caatinga'!M29+'2002-2010_Cerrado'!M29+'2002-2010_MataAtlantica'!M29+'2002-2010_Pampa'!M29+'2002-2010_Pantanal'!M29)</f>
        <v>0</v>
      </c>
      <c r="N29" s="62">
        <f>('2002-2010_Amazonia'!N29+'2002-2010_Caatinga'!N29+'2002-2010_Cerrado'!N29+'2002-2010_MataAtlantica'!N29+'2002-2010_Pampa'!N29+'2002-2010_Pantanal'!N29)</f>
        <v>0</v>
      </c>
      <c r="O29" s="62">
        <f>('2002-2010_Amazonia'!O29+'2002-2010_Caatinga'!O29+'2002-2010_Cerrado'!O29+'2002-2010_MataAtlantica'!O29+'2002-2010_Pampa'!O29+'2002-2010_Pantanal'!O29)</f>
        <v>0</v>
      </c>
      <c r="P29" s="62">
        <f>('2002-2010_Amazonia'!P29+'2002-2010_Caatinga'!P29+'2002-2010_Cerrado'!P29+'2002-2010_MataAtlantica'!P29+'2002-2010_Pampa'!P29+'2002-2010_Pantanal'!P29)</f>
        <v>0</v>
      </c>
      <c r="Q29" s="62">
        <f>('2002-2010_Amazonia'!Q29+'2002-2010_Caatinga'!Q29+'2002-2010_Cerrado'!Q29+'2002-2010_MataAtlantica'!Q29+'2002-2010_Pampa'!Q29+'2002-2010_Pantanal'!Q29)</f>
        <v>0</v>
      </c>
      <c r="R29" s="62">
        <f>('2002-2010_Amazonia'!R29+'2002-2010_Caatinga'!R29+'2002-2010_Cerrado'!R29+'2002-2010_MataAtlantica'!R29+'2002-2010_Pampa'!R29+'2002-2010_Pantanal'!R29)</f>
        <v>0</v>
      </c>
      <c r="S29" s="62">
        <f>('2002-2010_Amazonia'!S29+'2002-2010_Caatinga'!S29+'2002-2010_Cerrado'!S29+'2002-2010_MataAtlantica'!S29+'2002-2010_Pampa'!S29+'2002-2010_Pantanal'!S29)</f>
        <v>0</v>
      </c>
      <c r="T29" s="62">
        <f>('2002-2010_Amazonia'!T29+'2002-2010_Caatinga'!T29+'2002-2010_Cerrado'!T29+'2002-2010_MataAtlantica'!T29+'2002-2010_Pampa'!T29+'2002-2010_Pantanal'!T29)</f>
        <v>0</v>
      </c>
      <c r="U29" s="62">
        <f>('2002-2010_Amazonia'!U29+'2002-2010_Caatinga'!U29+'2002-2010_Cerrado'!U29+'2002-2010_MataAtlantica'!U29+'2002-2010_Pampa'!U29+'2002-2010_Pantanal'!U29)</f>
        <v>0</v>
      </c>
      <c r="V29" s="62">
        <f>('2002-2010_Amazonia'!V29+'2002-2010_Caatinga'!V29+'2002-2010_Cerrado'!V29+'2002-2010_MataAtlantica'!V29+'2002-2010_Pampa'!V29+'2002-2010_Pantanal'!V29)</f>
        <v>0</v>
      </c>
      <c r="W29" s="74">
        <f>('2002-2010_Amazonia'!W29+'2002-2010_Caatinga'!W29+'2002-2010_Cerrado'!W29+'2002-2010_MataAtlantica'!W29+'2002-2010_Pampa'!W29+'2002-2010_Pantanal'!W29)</f>
        <v>0</v>
      </c>
      <c r="X29" s="74">
        <f>('2002-2010_Amazonia'!X29+'2002-2010_Caatinga'!X29+'2002-2010_Cerrado'!X29+'2002-2010_MataAtlantica'!X29+'2002-2010_Pampa'!X29+'2002-2010_Pantanal'!X29)</f>
        <v>0</v>
      </c>
      <c r="Y29" s="74">
        <f>('2002-2010_Amazonia'!Y29+'2002-2010_Caatinga'!Y29+'2002-2010_Cerrado'!Y29+'2002-2010_MataAtlantica'!Y29+'2002-2010_Pampa'!Y29+'2002-2010_Pantanal'!Y29)</f>
        <v>0</v>
      </c>
      <c r="Z29" s="74">
        <f>('2002-2010_Amazonia'!Z29+'2002-2010_Caatinga'!Z29+'2002-2010_Cerrado'!Z29+'2002-2010_MataAtlantica'!Z29+'2002-2010_Pampa'!Z29+'2002-2010_Pantanal'!Z29)</f>
        <v>0</v>
      </c>
      <c r="AA29" s="73">
        <f>('2002-2010_Amazonia'!AA29+'2002-2010_Caatinga'!AA29+'2002-2010_Cerrado'!AA29+'2002-2010_MataAtlantica'!AA29+'2002-2010_Pampa'!AA29+'2002-2010_Pantanal'!AA29)</f>
        <v>0</v>
      </c>
      <c r="AB29" s="74">
        <f>('2002-2010_Amazonia'!AB29+'2002-2010_Caatinga'!AB29+'2002-2010_Cerrado'!AB29+'2002-2010_MataAtlantica'!AB29+'2002-2010_Pampa'!AB29+'2002-2010_Pantanal'!AB29)</f>
        <v>0</v>
      </c>
      <c r="AC29" s="74">
        <f>('2002-2010_Amazonia'!AC29+'2002-2010_Caatinga'!AC29+'2002-2010_Cerrado'!AC29+'2002-2010_MataAtlantica'!AC29+'2002-2010_Pampa'!AC29+'2002-2010_Pantanal'!AC29)</f>
        <v>0</v>
      </c>
      <c r="AD29" s="11">
        <f t="shared" si="0"/>
        <v>0</v>
      </c>
      <c r="AE29" s="12">
        <f t="shared" si="1"/>
        <v>0</v>
      </c>
      <c r="AF29" s="3"/>
    </row>
    <row r="30" spans="1:32" ht="19.95" customHeight="1" x14ac:dyDescent="0.3">
      <c r="A30" s="25">
        <v>25</v>
      </c>
      <c r="B30" s="159"/>
      <c r="C30" s="32" t="s">
        <v>28</v>
      </c>
      <c r="D30" s="62">
        <f>('2002-2010_Amazonia'!D30+'2002-2010_Caatinga'!D30+'2002-2010_Cerrado'!D30+'2002-2010_MataAtlantica'!D30+'2002-2010_Pampa'!D30+'2002-2010_Pantanal'!D30)</f>
        <v>0</v>
      </c>
      <c r="E30" s="62">
        <f>('2002-2010_Amazonia'!E30+'2002-2010_Caatinga'!E30+'2002-2010_Cerrado'!E30+'2002-2010_MataAtlantica'!E30+'2002-2010_Pampa'!E30+'2002-2010_Pantanal'!E30)</f>
        <v>0</v>
      </c>
      <c r="F30" s="62">
        <f>('2002-2010_Amazonia'!F30+'2002-2010_Caatinga'!F30+'2002-2010_Cerrado'!F30+'2002-2010_MataAtlantica'!F30+'2002-2010_Pampa'!F30+'2002-2010_Pantanal'!F30)</f>
        <v>0</v>
      </c>
      <c r="G30" s="62">
        <f>('2002-2010_Amazonia'!G30+'2002-2010_Caatinga'!G30+'2002-2010_Cerrado'!G30+'2002-2010_MataAtlantica'!G30+'2002-2010_Pampa'!G30+'2002-2010_Pantanal'!G30)</f>
        <v>0</v>
      </c>
      <c r="H30" s="62">
        <f>('2002-2010_Amazonia'!H30+'2002-2010_Caatinga'!H30+'2002-2010_Cerrado'!H30+'2002-2010_MataAtlantica'!H30+'2002-2010_Pampa'!H30+'2002-2010_Pantanal'!H30)</f>
        <v>0</v>
      </c>
      <c r="I30" s="62">
        <f>('2002-2010_Amazonia'!I30+'2002-2010_Caatinga'!I30+'2002-2010_Cerrado'!I30+'2002-2010_MataAtlantica'!I30+'2002-2010_Pampa'!I30+'2002-2010_Pantanal'!I30)</f>
        <v>0</v>
      </c>
      <c r="J30" s="62">
        <f>('2002-2010_Amazonia'!J30+'2002-2010_Caatinga'!J30+'2002-2010_Cerrado'!J30+'2002-2010_MataAtlantica'!J30+'2002-2010_Pampa'!J30+'2002-2010_Pantanal'!J30)</f>
        <v>0</v>
      </c>
      <c r="K30" s="62">
        <f>('2002-2010_Amazonia'!K30+'2002-2010_Caatinga'!K30+'2002-2010_Cerrado'!K30+'2002-2010_MataAtlantica'!K30+'2002-2010_Pampa'!K30+'2002-2010_Pantanal'!K30)</f>
        <v>0</v>
      </c>
      <c r="L30" s="62">
        <f>('2002-2010_Amazonia'!L30+'2002-2010_Caatinga'!L30+'2002-2010_Cerrado'!L30+'2002-2010_MataAtlantica'!L30+'2002-2010_Pampa'!L30+'2002-2010_Pantanal'!L30)</f>
        <v>0</v>
      </c>
      <c r="M30" s="62">
        <f>('2002-2010_Amazonia'!M30+'2002-2010_Caatinga'!M30+'2002-2010_Cerrado'!M30+'2002-2010_MataAtlantica'!M30+'2002-2010_Pampa'!M30+'2002-2010_Pantanal'!M30)</f>
        <v>0</v>
      </c>
      <c r="N30" s="62">
        <f>('2002-2010_Amazonia'!N30+'2002-2010_Caatinga'!N30+'2002-2010_Cerrado'!N30+'2002-2010_MataAtlantica'!N30+'2002-2010_Pampa'!N30+'2002-2010_Pantanal'!N30)</f>
        <v>0</v>
      </c>
      <c r="O30" s="62">
        <f>('2002-2010_Amazonia'!O30+'2002-2010_Caatinga'!O30+'2002-2010_Cerrado'!O30+'2002-2010_MataAtlantica'!O30+'2002-2010_Pampa'!O30+'2002-2010_Pantanal'!O30)</f>
        <v>0</v>
      </c>
      <c r="P30" s="62">
        <f>('2002-2010_Amazonia'!P30+'2002-2010_Caatinga'!P30+'2002-2010_Cerrado'!P30+'2002-2010_MataAtlantica'!P30+'2002-2010_Pampa'!P30+'2002-2010_Pantanal'!P30)</f>
        <v>0</v>
      </c>
      <c r="Q30" s="62">
        <f>('2002-2010_Amazonia'!Q30+'2002-2010_Caatinga'!Q30+'2002-2010_Cerrado'!Q30+'2002-2010_MataAtlantica'!Q30+'2002-2010_Pampa'!Q30+'2002-2010_Pantanal'!Q30)</f>
        <v>0</v>
      </c>
      <c r="R30" s="62">
        <f>('2002-2010_Amazonia'!R30+'2002-2010_Caatinga'!R30+'2002-2010_Cerrado'!R30+'2002-2010_MataAtlantica'!R30+'2002-2010_Pampa'!R30+'2002-2010_Pantanal'!R30)</f>
        <v>0</v>
      </c>
      <c r="S30" s="62">
        <f>('2002-2010_Amazonia'!S30+'2002-2010_Caatinga'!S30+'2002-2010_Cerrado'!S30+'2002-2010_MataAtlantica'!S30+'2002-2010_Pampa'!S30+'2002-2010_Pantanal'!S30)</f>
        <v>0</v>
      </c>
      <c r="T30" s="62">
        <f>('2002-2010_Amazonia'!T30+'2002-2010_Caatinga'!T30+'2002-2010_Cerrado'!T30+'2002-2010_MataAtlantica'!T30+'2002-2010_Pampa'!T30+'2002-2010_Pantanal'!T30)</f>
        <v>0</v>
      </c>
      <c r="U30" s="62">
        <f>('2002-2010_Amazonia'!U30+'2002-2010_Caatinga'!U30+'2002-2010_Cerrado'!U30+'2002-2010_MataAtlantica'!U30+'2002-2010_Pampa'!U30+'2002-2010_Pantanal'!U30)</f>
        <v>0</v>
      </c>
      <c r="V30" s="62">
        <f>('2002-2010_Amazonia'!V30+'2002-2010_Caatinga'!V30+'2002-2010_Cerrado'!V30+'2002-2010_MataAtlantica'!V30+'2002-2010_Pampa'!V30+'2002-2010_Pantanal'!V30)</f>
        <v>0</v>
      </c>
      <c r="W30" s="74">
        <f>('2002-2010_Amazonia'!W30+'2002-2010_Caatinga'!W30+'2002-2010_Cerrado'!W30+'2002-2010_MataAtlantica'!W30+'2002-2010_Pampa'!W30+'2002-2010_Pantanal'!W30)</f>
        <v>0</v>
      </c>
      <c r="X30" s="74">
        <f>('2002-2010_Amazonia'!X30+'2002-2010_Caatinga'!X30+'2002-2010_Cerrado'!X30+'2002-2010_MataAtlantica'!X30+'2002-2010_Pampa'!X30+'2002-2010_Pantanal'!X30)</f>
        <v>0</v>
      </c>
      <c r="Y30" s="74">
        <f>('2002-2010_Amazonia'!Y30+'2002-2010_Caatinga'!Y30+'2002-2010_Cerrado'!Y30+'2002-2010_MataAtlantica'!Y30+'2002-2010_Pampa'!Y30+'2002-2010_Pantanal'!Y30)</f>
        <v>0</v>
      </c>
      <c r="Z30" s="74">
        <f>('2002-2010_Amazonia'!Z30+'2002-2010_Caatinga'!Z30+'2002-2010_Cerrado'!Z30+'2002-2010_MataAtlantica'!Z30+'2002-2010_Pampa'!Z30+'2002-2010_Pantanal'!Z30)</f>
        <v>0</v>
      </c>
      <c r="AA30" s="74">
        <f>('2002-2010_Amazonia'!AA30+'2002-2010_Caatinga'!AA30+'2002-2010_Cerrado'!AA30+'2002-2010_MataAtlantica'!AA30+'2002-2010_Pampa'!AA30+'2002-2010_Pantanal'!AA30)</f>
        <v>0</v>
      </c>
      <c r="AB30" s="73">
        <f>('2002-2010_Amazonia'!AB30+'2002-2010_Caatinga'!AB30+'2002-2010_Cerrado'!AB30+'2002-2010_MataAtlantica'!AB30+'2002-2010_Pampa'!AB30+'2002-2010_Pantanal'!AB30)</f>
        <v>0</v>
      </c>
      <c r="AC30" s="74">
        <f>('2002-2010_Amazonia'!AC30+'2002-2010_Caatinga'!AC30+'2002-2010_Cerrado'!AC30+'2002-2010_MataAtlantica'!AC30+'2002-2010_Pampa'!AC30+'2002-2010_Pantanal'!AC30)</f>
        <v>0</v>
      </c>
      <c r="AD30" s="11">
        <f t="shared" si="0"/>
        <v>0</v>
      </c>
      <c r="AE30" s="12">
        <f t="shared" si="1"/>
        <v>0</v>
      </c>
      <c r="AF30" s="3"/>
    </row>
    <row r="31" spans="1:32" ht="19.95" customHeight="1" x14ac:dyDescent="0.3">
      <c r="A31" s="25">
        <v>26</v>
      </c>
      <c r="B31" s="159"/>
      <c r="C31" s="32" t="s">
        <v>29</v>
      </c>
      <c r="D31" s="62">
        <f>('2002-2010_Amazonia'!D31+'2002-2010_Caatinga'!D31+'2002-2010_Cerrado'!D31+'2002-2010_MataAtlantica'!D31+'2002-2010_Pampa'!D31+'2002-2010_Pantanal'!D31)</f>
        <v>0</v>
      </c>
      <c r="E31" s="62">
        <f>('2002-2010_Amazonia'!E31+'2002-2010_Caatinga'!E31+'2002-2010_Cerrado'!E31+'2002-2010_MataAtlantica'!E31+'2002-2010_Pampa'!E31+'2002-2010_Pantanal'!E31)</f>
        <v>0</v>
      </c>
      <c r="F31" s="62">
        <f>('2002-2010_Amazonia'!F31+'2002-2010_Caatinga'!F31+'2002-2010_Cerrado'!F31+'2002-2010_MataAtlantica'!F31+'2002-2010_Pampa'!F31+'2002-2010_Pantanal'!F31)</f>
        <v>0</v>
      </c>
      <c r="G31" s="62">
        <f>('2002-2010_Amazonia'!G31+'2002-2010_Caatinga'!G31+'2002-2010_Cerrado'!G31+'2002-2010_MataAtlantica'!G31+'2002-2010_Pampa'!G31+'2002-2010_Pantanal'!G31)</f>
        <v>0</v>
      </c>
      <c r="H31" s="62">
        <f>('2002-2010_Amazonia'!H31+'2002-2010_Caatinga'!H31+'2002-2010_Cerrado'!H31+'2002-2010_MataAtlantica'!H31+'2002-2010_Pampa'!H31+'2002-2010_Pantanal'!H31)</f>
        <v>0</v>
      </c>
      <c r="I31" s="62">
        <f>('2002-2010_Amazonia'!I31+'2002-2010_Caatinga'!I31+'2002-2010_Cerrado'!I31+'2002-2010_MataAtlantica'!I31+'2002-2010_Pampa'!I31+'2002-2010_Pantanal'!I31)</f>
        <v>0</v>
      </c>
      <c r="J31" s="62">
        <f>('2002-2010_Amazonia'!J31+'2002-2010_Caatinga'!J31+'2002-2010_Cerrado'!J31+'2002-2010_MataAtlantica'!J31+'2002-2010_Pampa'!J31+'2002-2010_Pantanal'!J31)</f>
        <v>0</v>
      </c>
      <c r="K31" s="62">
        <f>('2002-2010_Amazonia'!K31+'2002-2010_Caatinga'!K31+'2002-2010_Cerrado'!K31+'2002-2010_MataAtlantica'!K31+'2002-2010_Pampa'!K31+'2002-2010_Pantanal'!K31)</f>
        <v>0</v>
      </c>
      <c r="L31" s="62">
        <f>('2002-2010_Amazonia'!L31+'2002-2010_Caatinga'!L31+'2002-2010_Cerrado'!L31+'2002-2010_MataAtlantica'!L31+'2002-2010_Pampa'!L31+'2002-2010_Pantanal'!L31)</f>
        <v>0</v>
      </c>
      <c r="M31" s="62">
        <f>('2002-2010_Amazonia'!M31+'2002-2010_Caatinga'!M31+'2002-2010_Cerrado'!M31+'2002-2010_MataAtlantica'!M31+'2002-2010_Pampa'!M31+'2002-2010_Pantanal'!M31)</f>
        <v>0</v>
      </c>
      <c r="N31" s="62">
        <f>('2002-2010_Amazonia'!N31+'2002-2010_Caatinga'!N31+'2002-2010_Cerrado'!N31+'2002-2010_MataAtlantica'!N31+'2002-2010_Pampa'!N31+'2002-2010_Pantanal'!N31)</f>
        <v>0</v>
      </c>
      <c r="O31" s="62">
        <f>('2002-2010_Amazonia'!O31+'2002-2010_Caatinga'!O31+'2002-2010_Cerrado'!O31+'2002-2010_MataAtlantica'!O31+'2002-2010_Pampa'!O31+'2002-2010_Pantanal'!O31)</f>
        <v>0</v>
      </c>
      <c r="P31" s="62">
        <f>('2002-2010_Amazonia'!P31+'2002-2010_Caatinga'!P31+'2002-2010_Cerrado'!P31+'2002-2010_MataAtlantica'!P31+'2002-2010_Pampa'!P31+'2002-2010_Pantanal'!P31)</f>
        <v>0</v>
      </c>
      <c r="Q31" s="62">
        <f>('2002-2010_Amazonia'!Q31+'2002-2010_Caatinga'!Q31+'2002-2010_Cerrado'!Q31+'2002-2010_MataAtlantica'!Q31+'2002-2010_Pampa'!Q31+'2002-2010_Pantanal'!Q31)</f>
        <v>0</v>
      </c>
      <c r="R31" s="62">
        <f>('2002-2010_Amazonia'!R31+'2002-2010_Caatinga'!R31+'2002-2010_Cerrado'!R31+'2002-2010_MataAtlantica'!R31+'2002-2010_Pampa'!R31+'2002-2010_Pantanal'!R31)</f>
        <v>0</v>
      </c>
      <c r="S31" s="62">
        <f>('2002-2010_Amazonia'!S31+'2002-2010_Caatinga'!S31+'2002-2010_Cerrado'!S31+'2002-2010_MataAtlantica'!S31+'2002-2010_Pampa'!S31+'2002-2010_Pantanal'!S31)</f>
        <v>0</v>
      </c>
      <c r="T31" s="62">
        <f>('2002-2010_Amazonia'!T31+'2002-2010_Caatinga'!T31+'2002-2010_Cerrado'!T31+'2002-2010_MataAtlantica'!T31+'2002-2010_Pampa'!T31+'2002-2010_Pantanal'!T31)</f>
        <v>0</v>
      </c>
      <c r="U31" s="62">
        <f>('2002-2010_Amazonia'!U31+'2002-2010_Caatinga'!U31+'2002-2010_Cerrado'!U31+'2002-2010_MataAtlantica'!U31+'2002-2010_Pampa'!U31+'2002-2010_Pantanal'!U31)</f>
        <v>0</v>
      </c>
      <c r="V31" s="62">
        <f>('2002-2010_Amazonia'!V31+'2002-2010_Caatinga'!V31+'2002-2010_Cerrado'!V31+'2002-2010_MataAtlantica'!V31+'2002-2010_Pampa'!V31+'2002-2010_Pantanal'!V31)</f>
        <v>0</v>
      </c>
      <c r="W31" s="74">
        <f>('2002-2010_Amazonia'!W31+'2002-2010_Caatinga'!W31+'2002-2010_Cerrado'!W31+'2002-2010_MataAtlantica'!W31+'2002-2010_Pampa'!W31+'2002-2010_Pantanal'!W31)</f>
        <v>0</v>
      </c>
      <c r="X31" s="74">
        <f>('2002-2010_Amazonia'!X31+'2002-2010_Caatinga'!X31+'2002-2010_Cerrado'!X31+'2002-2010_MataAtlantica'!X31+'2002-2010_Pampa'!X31+'2002-2010_Pantanal'!X31)</f>
        <v>0</v>
      </c>
      <c r="Y31" s="74">
        <f>('2002-2010_Amazonia'!Y31+'2002-2010_Caatinga'!Y31+'2002-2010_Cerrado'!Y31+'2002-2010_MataAtlantica'!Y31+'2002-2010_Pampa'!Y31+'2002-2010_Pantanal'!Y31)</f>
        <v>0</v>
      </c>
      <c r="Z31" s="74">
        <f>('2002-2010_Amazonia'!Z31+'2002-2010_Caatinga'!Z31+'2002-2010_Cerrado'!Z31+'2002-2010_MataAtlantica'!Z31+'2002-2010_Pampa'!Z31+'2002-2010_Pantanal'!Z31)</f>
        <v>0</v>
      </c>
      <c r="AA31" s="74">
        <f>('2002-2010_Amazonia'!AA31+'2002-2010_Caatinga'!AA31+'2002-2010_Cerrado'!AA31+'2002-2010_MataAtlantica'!AA31+'2002-2010_Pampa'!AA31+'2002-2010_Pantanal'!AA31)</f>
        <v>0</v>
      </c>
      <c r="AB31" s="74">
        <f>('2002-2010_Amazonia'!AB31+'2002-2010_Caatinga'!AB31+'2002-2010_Cerrado'!AB31+'2002-2010_MataAtlantica'!AB31+'2002-2010_Pampa'!AB31+'2002-2010_Pantanal'!AB31)</f>
        <v>0</v>
      </c>
      <c r="AC31" s="73">
        <f>('2002-2010_Amazonia'!AC31+'2002-2010_Caatinga'!AC31+'2002-2010_Cerrado'!AC31+'2002-2010_MataAtlantica'!AC31+'2002-2010_Pampa'!AC31+'2002-2010_Pantanal'!AC31)</f>
        <v>0</v>
      </c>
      <c r="AD31" s="11">
        <f t="shared" si="0"/>
        <v>0</v>
      </c>
      <c r="AE31" s="12">
        <f t="shared" si="1"/>
        <v>0</v>
      </c>
      <c r="AF31" s="3"/>
    </row>
    <row r="32" spans="1:32" ht="19.95" customHeight="1" x14ac:dyDescent="0.35">
      <c r="A32" s="22"/>
      <c r="B32" s="160" t="s">
        <v>40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489245.41358699836</v>
      </c>
      <c r="G32" s="20">
        <f t="shared" si="2"/>
        <v>319849.51549672056</v>
      </c>
      <c r="H32" s="20">
        <f t="shared" si="2"/>
        <v>270324.99913534726</v>
      </c>
      <c r="I32" s="20">
        <f t="shared" ref="I32:K32" si="3">SUM(I6:I31)</f>
        <v>0</v>
      </c>
      <c r="J32" s="20">
        <f t="shared" si="3"/>
        <v>0</v>
      </c>
      <c r="K32" s="20">
        <f t="shared" si="3"/>
        <v>29338.339323919223</v>
      </c>
      <c r="L32" s="20">
        <f t="shared" si="2"/>
        <v>0</v>
      </c>
      <c r="M32" s="20">
        <f t="shared" si="2"/>
        <v>0</v>
      </c>
      <c r="N32" s="20">
        <f t="shared" si="2"/>
        <v>17726.125826063078</v>
      </c>
      <c r="O32" s="20">
        <f t="shared" si="2"/>
        <v>12385457.702070927</v>
      </c>
      <c r="P32" s="20">
        <f t="shared" si="2"/>
        <v>0</v>
      </c>
      <c r="Q32" s="20">
        <f t="shared" si="2"/>
        <v>1172941.3714788556</v>
      </c>
      <c r="R32" s="20">
        <f t="shared" si="2"/>
        <v>0</v>
      </c>
      <c r="S32" s="20">
        <f t="shared" si="2"/>
        <v>0</v>
      </c>
      <c r="T32" s="20">
        <f t="shared" si="2"/>
        <v>35779.251487497604</v>
      </c>
      <c r="U32" s="20">
        <f t="shared" si="2"/>
        <v>0</v>
      </c>
      <c r="V32" s="20">
        <f t="shared" si="2"/>
        <v>69919.463056646695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31207.457504716989</v>
      </c>
      <c r="AB32" s="20">
        <f t="shared" si="2"/>
        <v>979.13055749904038</v>
      </c>
      <c r="AC32" s="20">
        <f t="shared" si="2"/>
        <v>0</v>
      </c>
      <c r="AD32" s="34">
        <f t="shared" si="2"/>
        <v>14822768.769525189</v>
      </c>
      <c r="AE32" s="21"/>
      <c r="AF32" s="3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4">D32/$AD$32*100</f>
        <v>0</v>
      </c>
      <c r="E33" s="35">
        <f t="shared" si="4"/>
        <v>0</v>
      </c>
      <c r="F33" s="35">
        <f t="shared" si="4"/>
        <v>3.3006344576652946</v>
      </c>
      <c r="G33" s="35">
        <f t="shared" si="4"/>
        <v>2.1578257103646781</v>
      </c>
      <c r="H33" s="35">
        <f t="shared" si="4"/>
        <v>1.8237146064851315</v>
      </c>
      <c r="I33" s="35">
        <f t="shared" si="4"/>
        <v>0</v>
      </c>
      <c r="J33" s="35">
        <f t="shared" si="4"/>
        <v>0</v>
      </c>
      <c r="K33" s="35">
        <f t="shared" si="4"/>
        <v>0.19792752474313205</v>
      </c>
      <c r="L33" s="35">
        <f t="shared" si="4"/>
        <v>0</v>
      </c>
      <c r="M33" s="35">
        <f t="shared" si="4"/>
        <v>0</v>
      </c>
      <c r="N33" s="35">
        <f t="shared" si="4"/>
        <v>0.11958714395185759</v>
      </c>
      <c r="O33" s="35">
        <f t="shared" si="4"/>
        <v>83.556978420487525</v>
      </c>
      <c r="P33" s="35">
        <f t="shared" si="4"/>
        <v>0</v>
      </c>
      <c r="Q33" s="35">
        <f t="shared" si="4"/>
        <v>7.9131057747481002</v>
      </c>
      <c r="R33" s="35">
        <f t="shared" si="4"/>
        <v>0</v>
      </c>
      <c r="S33" s="35">
        <f t="shared" si="4"/>
        <v>0</v>
      </c>
      <c r="T33" s="35">
        <f t="shared" si="4"/>
        <v>0.24138035237423258</v>
      </c>
      <c r="U33" s="35">
        <f t="shared" si="4"/>
        <v>0</v>
      </c>
      <c r="V33" s="35">
        <f t="shared" si="4"/>
        <v>0.47170312202668457</v>
      </c>
      <c r="W33" s="35">
        <f t="shared" si="4"/>
        <v>0</v>
      </c>
      <c r="X33" s="35">
        <f t="shared" si="4"/>
        <v>0</v>
      </c>
      <c r="Y33" s="35">
        <f t="shared" si="4"/>
        <v>0</v>
      </c>
      <c r="Z33" s="35">
        <f t="shared" si="4"/>
        <v>0</v>
      </c>
      <c r="AA33" s="35">
        <f t="shared" si="4"/>
        <v>0.21053730237550378</v>
      </c>
      <c r="AB33" s="35">
        <f t="shared" si="4"/>
        <v>6.6055847778728081E-3</v>
      </c>
      <c r="AC33" s="35">
        <f t="shared" si="4"/>
        <v>0</v>
      </c>
      <c r="AD33" s="36"/>
      <c r="AE33" s="36"/>
      <c r="AF33" s="3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</row>
    <row r="37" spans="1:32" x14ac:dyDescent="0.3">
      <c r="A37" s="1"/>
      <c r="B37" s="2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"/>
      <c r="AE37" s="1"/>
      <c r="AF37" s="3"/>
    </row>
    <row r="38" spans="1:32" x14ac:dyDescent="0.3">
      <c r="A38" s="1"/>
      <c r="B38" s="2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"/>
      <c r="AE38" s="1"/>
      <c r="AF38" s="3"/>
    </row>
    <row r="39" spans="1:32" x14ac:dyDescent="0.3"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2" x14ac:dyDescent="0.3"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2" x14ac:dyDescent="0.3"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2" x14ac:dyDescent="0.3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2" x14ac:dyDescent="0.3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2" x14ac:dyDescent="0.3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2" x14ac:dyDescent="0.3"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2" x14ac:dyDescent="0.3"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32" x14ac:dyDescent="0.3"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32" x14ac:dyDescent="0.3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x14ac:dyDescent="0.3"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x14ac:dyDescent="0.3"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x14ac:dyDescent="0.3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x14ac:dyDescent="0.3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x14ac:dyDescent="0.3"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x14ac:dyDescent="0.3"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x14ac:dyDescent="0.3"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x14ac:dyDescent="0.3"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x14ac:dyDescent="0.3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x14ac:dyDescent="0.3"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x14ac:dyDescent="0.3"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x14ac:dyDescent="0.3"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x14ac:dyDescent="0.3"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x14ac:dyDescent="0.3"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BRUTAS DA VEGETAÇÃO&amp;C&amp;"Times New Roman,Negrito"&amp;14&amp;A</oddHeader>
    <oddFooter>&amp;L&amp;F&amp;C&amp;"Times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62"/>
  <sheetViews>
    <sheetView showGridLines="0" zoomScale="40" zoomScaleNormal="4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D6:AC31"/>
    </sheetView>
  </sheetViews>
  <sheetFormatPr defaultColWidth="8.6640625" defaultRowHeight="14.4" x14ac:dyDescent="0.3"/>
  <cols>
    <col min="1" max="1" width="4" style="6" bestFit="1" customWidth="1"/>
    <col min="2" max="2" width="10.77734375" style="7" customWidth="1"/>
    <col min="3" max="3" width="10.77734375" style="6" customWidth="1"/>
    <col min="4" max="30" width="16.77734375" style="6" customWidth="1"/>
    <col min="31" max="31" width="12.77734375" style="6" customWidth="1"/>
    <col min="32" max="16384" width="8.6640625" style="4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3"/>
    </row>
    <row r="2" spans="1:32" ht="19.95" customHeight="1" x14ac:dyDescent="0.35">
      <c r="A2" s="22"/>
      <c r="B2" s="161" t="s">
        <v>68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</row>
    <row r="3" spans="1:32" ht="19.95" customHeight="1" x14ac:dyDescent="0.35">
      <c r="A3" s="22"/>
      <c r="B3" s="161" t="s">
        <v>1</v>
      </c>
      <c r="C3" s="161"/>
      <c r="D3" s="162" t="s">
        <v>42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43</v>
      </c>
      <c r="AE3" s="137" t="s">
        <v>4</v>
      </c>
      <c r="AF3" s="3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65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3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3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60">
        <f>('2010-2016_Amazonia'!D6+'2010-2016_Caatinga'!D6+'2010-2016_Cerrado'!D6+'2010-2016_MataAtlantica'!D6+'2010-2016_Pampa'!D6+'2010-2016_Pantanal'!D6)</f>
        <v>0</v>
      </c>
      <c r="E6" s="61">
        <f>('2010-2016_Amazonia'!E6+'2010-2016_Caatinga'!E6+'2010-2016_Cerrado'!E6+'2010-2016_MataAtlantica'!E6+'2010-2016_Pampa'!E6+'2010-2016_Pantanal'!E6)</f>
        <v>0</v>
      </c>
      <c r="F6" s="61">
        <f>('2010-2016_Amazonia'!F6+'2010-2016_Caatinga'!F6+'2010-2016_Cerrado'!F6+'2010-2016_MataAtlantica'!F6+'2010-2016_Pampa'!F6+'2010-2016_Pantanal'!F6)</f>
        <v>127528.72883691134</v>
      </c>
      <c r="G6" s="61">
        <f>('2010-2016_Amazonia'!G6+'2010-2016_Caatinga'!G6+'2010-2016_Cerrado'!G6+'2010-2016_MataAtlantica'!G6+'2010-2016_Pampa'!G6+'2010-2016_Pantanal'!G6)</f>
        <v>66013.339216368753</v>
      </c>
      <c r="H6" s="61">
        <f>('2010-2016_Amazonia'!H6+'2010-2016_Caatinga'!H6+'2010-2016_Cerrado'!H6+'2010-2016_MataAtlantica'!H6+'2010-2016_Pampa'!H6+'2010-2016_Pantanal'!H6)</f>
        <v>73779.832094728103</v>
      </c>
      <c r="I6" s="62">
        <f>('2010-2016_Amazonia'!I6+'2010-2016_Caatinga'!I6+'2010-2016_Cerrado'!I6+'2010-2016_MataAtlantica'!I6+'2010-2016_Pampa'!I6+'2010-2016_Pantanal'!I6)</f>
        <v>0</v>
      </c>
      <c r="J6" s="62">
        <f>('2010-2016_Amazonia'!J6+'2010-2016_Caatinga'!J6+'2010-2016_Cerrado'!J6+'2010-2016_MataAtlantica'!J6+'2010-2016_Pampa'!J6+'2010-2016_Pantanal'!J6)</f>
        <v>0</v>
      </c>
      <c r="K6" s="62">
        <f>('2010-2016_Amazonia'!K6+'2010-2016_Caatinga'!K6+'2010-2016_Cerrado'!K6+'2010-2016_MataAtlantica'!K6+'2010-2016_Pampa'!K6+'2010-2016_Pantanal'!K6)</f>
        <v>0</v>
      </c>
      <c r="L6" s="62">
        <f>('2010-2016_Amazonia'!L6+'2010-2016_Caatinga'!L6+'2010-2016_Cerrado'!L6+'2010-2016_MataAtlantica'!L6+'2010-2016_Pampa'!L6+'2010-2016_Pantanal'!L6)</f>
        <v>0</v>
      </c>
      <c r="M6" s="62">
        <f>('2010-2016_Amazonia'!M6+'2010-2016_Caatinga'!M6+'2010-2016_Cerrado'!M6+'2010-2016_MataAtlantica'!M6+'2010-2016_Pampa'!M6+'2010-2016_Pantanal'!M6)</f>
        <v>0</v>
      </c>
      <c r="N6" s="62">
        <f>('2010-2016_Amazonia'!N6+'2010-2016_Caatinga'!N6+'2010-2016_Cerrado'!N6+'2010-2016_MataAtlantica'!N6+'2010-2016_Pampa'!N6+'2010-2016_Pantanal'!N6)</f>
        <v>0</v>
      </c>
      <c r="O6" s="62">
        <f>('2010-2016_Amazonia'!O6+'2010-2016_Caatinga'!O6+'2010-2016_Cerrado'!O6+'2010-2016_MataAtlantica'!O6+'2010-2016_Pampa'!O6+'2010-2016_Pantanal'!O6)</f>
        <v>2810246.5917386441</v>
      </c>
      <c r="P6" s="62">
        <f>('2010-2016_Amazonia'!P6+'2010-2016_Caatinga'!P6+'2010-2016_Cerrado'!P6+'2010-2016_MataAtlantica'!P6+'2010-2016_Pampa'!P6+'2010-2016_Pantanal'!P6)</f>
        <v>0</v>
      </c>
      <c r="Q6" s="62">
        <f>('2010-2016_Amazonia'!Q6+'2010-2016_Caatinga'!Q6+'2010-2016_Cerrado'!Q6+'2010-2016_MataAtlantica'!Q6+'2010-2016_Pampa'!Q6+'2010-2016_Pantanal'!Q6)</f>
        <v>337343.37106099247</v>
      </c>
      <c r="R6" s="62">
        <f>('2010-2016_Amazonia'!R6+'2010-2016_Caatinga'!R6+'2010-2016_Cerrado'!R6+'2010-2016_MataAtlantica'!R6+'2010-2016_Pampa'!R6+'2010-2016_Pantanal'!R6)</f>
        <v>18474.758357151488</v>
      </c>
      <c r="S6" s="62">
        <f>('2010-2016_Amazonia'!S6+'2010-2016_Caatinga'!S6+'2010-2016_Cerrado'!S6+'2010-2016_MataAtlantica'!S6+'2010-2016_Pampa'!S6+'2010-2016_Pantanal'!S6)</f>
        <v>29860.43664900471</v>
      </c>
      <c r="T6" s="62">
        <f>('2010-2016_Amazonia'!T6+'2010-2016_Caatinga'!T6+'2010-2016_Cerrado'!T6+'2010-2016_MataAtlantica'!T6+'2010-2016_Pampa'!T6+'2010-2016_Pantanal'!T6)</f>
        <v>8828.3773847671928</v>
      </c>
      <c r="U6" s="62">
        <f>('2010-2016_Amazonia'!U6+'2010-2016_Caatinga'!U6+'2010-2016_Cerrado'!U6+'2010-2016_MataAtlantica'!U6+'2010-2016_Pampa'!U6+'2010-2016_Pantanal'!U6)</f>
        <v>0</v>
      </c>
      <c r="V6" s="62">
        <f>('2010-2016_Amazonia'!V6+'2010-2016_Caatinga'!V6+'2010-2016_Cerrado'!V6+'2010-2016_MataAtlantica'!V6+'2010-2016_Pampa'!V6+'2010-2016_Pantanal'!V6)</f>
        <v>31370.417313941991</v>
      </c>
      <c r="W6" s="62">
        <f>('2010-2016_Amazonia'!W6+'2010-2016_Caatinga'!W6+'2010-2016_Cerrado'!W6+'2010-2016_MataAtlantica'!W6+'2010-2016_Pampa'!W6+'2010-2016_Pantanal'!W6)</f>
        <v>0</v>
      </c>
      <c r="X6" s="62">
        <f>('2010-2016_Amazonia'!X6+'2010-2016_Caatinga'!X6+'2010-2016_Cerrado'!X6+'2010-2016_MataAtlantica'!X6+'2010-2016_Pampa'!X6+'2010-2016_Pantanal'!X6)</f>
        <v>0</v>
      </c>
      <c r="Y6" s="62">
        <f>('2010-2016_Amazonia'!Y6+'2010-2016_Caatinga'!Y6+'2010-2016_Cerrado'!Y6+'2010-2016_MataAtlantica'!Y6+'2010-2016_Pampa'!Y6+'2010-2016_Pantanal'!Y6)</f>
        <v>0</v>
      </c>
      <c r="Z6" s="62">
        <f>('2010-2016_Amazonia'!Z6+'2010-2016_Caatinga'!Z6+'2010-2016_Cerrado'!Z6+'2010-2016_MataAtlantica'!Z6+'2010-2016_Pampa'!Z6+'2010-2016_Pantanal'!Z6)</f>
        <v>0</v>
      </c>
      <c r="AA6" s="62">
        <f>('2010-2016_Amazonia'!AA6+'2010-2016_Caatinga'!AA6+'2010-2016_Cerrado'!AA6+'2010-2016_MataAtlantica'!AA6+'2010-2016_Pampa'!AA6+'2010-2016_Pantanal'!AA6)</f>
        <v>11501.025774843558</v>
      </c>
      <c r="AB6" s="62">
        <f>('2010-2016_Amazonia'!AB6+'2010-2016_Caatinga'!AB6+'2010-2016_Cerrado'!AB6+'2010-2016_MataAtlantica'!AB6+'2010-2016_Pampa'!AB6+'2010-2016_Pantanal'!AB6)</f>
        <v>4495.3526340350863</v>
      </c>
      <c r="AC6" s="62">
        <f>('2010-2016_Amazonia'!AC6+'2010-2016_Caatinga'!AC6+'2010-2016_Cerrado'!AC6+'2010-2016_MataAtlantica'!AC6+'2010-2016_Pampa'!AC6+'2010-2016_Pantanal'!AC6)</f>
        <v>0</v>
      </c>
      <c r="AD6" s="11">
        <f t="shared" ref="AD6:AD31" si="0">SUM(D6:AC6)</f>
        <v>3519442.2310613892</v>
      </c>
      <c r="AE6" s="12">
        <f t="shared" ref="AE6:AE31" si="1">AD6/$AD$32*100</f>
        <v>69.221396876680373</v>
      </c>
      <c r="AF6" s="3"/>
    </row>
    <row r="7" spans="1:32" ht="19.95" customHeight="1" x14ac:dyDescent="0.3">
      <c r="A7" s="25">
        <v>2</v>
      </c>
      <c r="B7" s="155"/>
      <c r="C7" s="29" t="s">
        <v>11</v>
      </c>
      <c r="D7" s="61">
        <f>('2010-2016_Amazonia'!D7+'2010-2016_Caatinga'!D7+'2010-2016_Cerrado'!D7+'2010-2016_MataAtlantica'!D7+'2010-2016_Pampa'!D7+'2010-2016_Pantanal'!D7)</f>
        <v>0</v>
      </c>
      <c r="E7" s="60">
        <f>('2010-2016_Amazonia'!E7+'2010-2016_Caatinga'!E7+'2010-2016_Cerrado'!E7+'2010-2016_MataAtlantica'!E7+'2010-2016_Pampa'!E7+'2010-2016_Pantanal'!E7)</f>
        <v>0</v>
      </c>
      <c r="F7" s="61">
        <f>('2010-2016_Amazonia'!F7+'2010-2016_Caatinga'!F7+'2010-2016_Cerrado'!F7+'2010-2016_MataAtlantica'!F7+'2010-2016_Pampa'!F7+'2010-2016_Pantanal'!F7)</f>
        <v>24083.523330799879</v>
      </c>
      <c r="G7" s="61">
        <f>('2010-2016_Amazonia'!G7+'2010-2016_Caatinga'!G7+'2010-2016_Cerrado'!G7+'2010-2016_MataAtlantica'!G7+'2010-2016_Pampa'!G7+'2010-2016_Pantanal'!G7)</f>
        <v>972.62084350212967</v>
      </c>
      <c r="H7" s="61">
        <f>('2010-2016_Amazonia'!H7+'2010-2016_Caatinga'!H7+'2010-2016_Cerrado'!H7+'2010-2016_MataAtlantica'!H7+'2010-2016_Pampa'!H7+'2010-2016_Pantanal'!H7)</f>
        <v>5637.4907776313703</v>
      </c>
      <c r="I7" s="62">
        <f>('2010-2016_Amazonia'!I7+'2010-2016_Caatinga'!I7+'2010-2016_Cerrado'!I7+'2010-2016_MataAtlantica'!I7+'2010-2016_Pampa'!I7+'2010-2016_Pantanal'!I7)</f>
        <v>0</v>
      </c>
      <c r="J7" s="62">
        <f>('2010-2016_Amazonia'!J7+'2010-2016_Caatinga'!J7+'2010-2016_Cerrado'!J7+'2010-2016_MataAtlantica'!J7+'2010-2016_Pampa'!J7+'2010-2016_Pantanal'!J7)</f>
        <v>0</v>
      </c>
      <c r="K7" s="62">
        <f>('2010-2016_Amazonia'!K7+'2010-2016_Caatinga'!K7+'2010-2016_Cerrado'!K7+'2010-2016_MataAtlantica'!K7+'2010-2016_Pampa'!K7+'2010-2016_Pantanal'!K7)</f>
        <v>0</v>
      </c>
      <c r="L7" s="62">
        <f>('2010-2016_Amazonia'!L7+'2010-2016_Caatinga'!L7+'2010-2016_Cerrado'!L7+'2010-2016_MataAtlantica'!L7+'2010-2016_Pampa'!L7+'2010-2016_Pantanal'!L7)</f>
        <v>0</v>
      </c>
      <c r="M7" s="62">
        <f>('2010-2016_Amazonia'!M7+'2010-2016_Caatinga'!M7+'2010-2016_Cerrado'!M7+'2010-2016_MataAtlantica'!M7+'2010-2016_Pampa'!M7+'2010-2016_Pantanal'!M7)</f>
        <v>0</v>
      </c>
      <c r="N7" s="62">
        <f>('2010-2016_Amazonia'!N7+'2010-2016_Caatinga'!N7+'2010-2016_Cerrado'!N7+'2010-2016_MataAtlantica'!N7+'2010-2016_Pampa'!N7+'2010-2016_Pantanal'!N7)</f>
        <v>0</v>
      </c>
      <c r="O7" s="62">
        <f>('2010-2016_Amazonia'!O7+'2010-2016_Caatinga'!O7+'2010-2016_Cerrado'!O7+'2010-2016_MataAtlantica'!O7+'2010-2016_Pampa'!O7+'2010-2016_Pantanal'!O7)</f>
        <v>286182.43981908564</v>
      </c>
      <c r="P7" s="62">
        <f>('2010-2016_Amazonia'!P7+'2010-2016_Caatinga'!P7+'2010-2016_Cerrado'!P7+'2010-2016_MataAtlantica'!P7+'2010-2016_Pampa'!P7+'2010-2016_Pantanal'!P7)</f>
        <v>0</v>
      </c>
      <c r="Q7" s="62">
        <f>('2010-2016_Amazonia'!Q7+'2010-2016_Caatinga'!Q7+'2010-2016_Cerrado'!Q7+'2010-2016_MataAtlantica'!Q7+'2010-2016_Pampa'!Q7+'2010-2016_Pantanal'!Q7)</f>
        <v>16774.255729808334</v>
      </c>
      <c r="R7" s="62">
        <f>('2010-2016_Amazonia'!R7+'2010-2016_Caatinga'!R7+'2010-2016_Cerrado'!R7+'2010-2016_MataAtlantica'!R7+'2010-2016_Pampa'!R7+'2010-2016_Pantanal'!R7)</f>
        <v>213.7634792310121</v>
      </c>
      <c r="S7" s="62">
        <f>('2010-2016_Amazonia'!S7+'2010-2016_Caatinga'!S7+'2010-2016_Cerrado'!S7+'2010-2016_MataAtlantica'!S7+'2010-2016_Pampa'!S7+'2010-2016_Pantanal'!S7)</f>
        <v>1071.3411922499631</v>
      </c>
      <c r="T7" s="62">
        <f>('2010-2016_Amazonia'!T7+'2010-2016_Caatinga'!T7+'2010-2016_Cerrado'!T7+'2010-2016_MataAtlantica'!T7+'2010-2016_Pampa'!T7+'2010-2016_Pantanal'!T7)</f>
        <v>1472.0498621658069</v>
      </c>
      <c r="U7" s="62">
        <f>('2010-2016_Amazonia'!U7+'2010-2016_Caatinga'!U7+'2010-2016_Cerrado'!U7+'2010-2016_MataAtlantica'!U7+'2010-2016_Pampa'!U7+'2010-2016_Pantanal'!U7)</f>
        <v>0</v>
      </c>
      <c r="V7" s="62">
        <f>('2010-2016_Amazonia'!V7+'2010-2016_Caatinga'!V7+'2010-2016_Cerrado'!V7+'2010-2016_MataAtlantica'!V7+'2010-2016_Pampa'!V7+'2010-2016_Pantanal'!V7)</f>
        <v>1905.8048414196969</v>
      </c>
      <c r="W7" s="62">
        <f>('2010-2016_Amazonia'!W7+'2010-2016_Caatinga'!W7+'2010-2016_Cerrado'!W7+'2010-2016_MataAtlantica'!W7+'2010-2016_Pampa'!W7+'2010-2016_Pantanal'!W7)</f>
        <v>0</v>
      </c>
      <c r="X7" s="62">
        <f>('2010-2016_Amazonia'!X7+'2010-2016_Caatinga'!X7+'2010-2016_Cerrado'!X7+'2010-2016_MataAtlantica'!X7+'2010-2016_Pampa'!X7+'2010-2016_Pantanal'!X7)</f>
        <v>0</v>
      </c>
      <c r="Y7" s="62">
        <f>('2010-2016_Amazonia'!Y7+'2010-2016_Caatinga'!Y7+'2010-2016_Cerrado'!Y7+'2010-2016_MataAtlantica'!Y7+'2010-2016_Pampa'!Y7+'2010-2016_Pantanal'!Y7)</f>
        <v>0</v>
      </c>
      <c r="Z7" s="62">
        <f>('2010-2016_Amazonia'!Z7+'2010-2016_Caatinga'!Z7+'2010-2016_Cerrado'!Z7+'2010-2016_MataAtlantica'!Z7+'2010-2016_Pampa'!Z7+'2010-2016_Pantanal'!Z7)</f>
        <v>0</v>
      </c>
      <c r="AA7" s="62">
        <f>('2010-2016_Amazonia'!AA7+'2010-2016_Caatinga'!AA7+'2010-2016_Cerrado'!AA7+'2010-2016_MataAtlantica'!AA7+'2010-2016_Pampa'!AA7+'2010-2016_Pantanal'!AA7)</f>
        <v>17435.458702162454</v>
      </c>
      <c r="AB7" s="62">
        <f>('2010-2016_Amazonia'!AB7+'2010-2016_Caatinga'!AB7+'2010-2016_Cerrado'!AB7+'2010-2016_MataAtlantica'!AB7+'2010-2016_Pampa'!AB7+'2010-2016_Pantanal'!AB7)</f>
        <v>89.2483285611696</v>
      </c>
      <c r="AC7" s="62">
        <f>('2010-2016_Amazonia'!AC7+'2010-2016_Caatinga'!AC7+'2010-2016_Cerrado'!AC7+'2010-2016_MataAtlantica'!AC7+'2010-2016_Pampa'!AC7+'2010-2016_Pantanal'!AC7)</f>
        <v>0</v>
      </c>
      <c r="AD7" s="11">
        <f t="shared" si="0"/>
        <v>355837.99690661748</v>
      </c>
      <c r="AE7" s="12">
        <f t="shared" si="1"/>
        <v>6.9987235449656922</v>
      </c>
      <c r="AF7" s="3"/>
    </row>
    <row r="8" spans="1:32" ht="19.95" customHeight="1" x14ac:dyDescent="0.3">
      <c r="A8" s="25">
        <v>3</v>
      </c>
      <c r="B8" s="155"/>
      <c r="C8" s="29" t="s">
        <v>46</v>
      </c>
      <c r="D8" s="61">
        <f>('2010-2016_Amazonia'!D8+'2010-2016_Caatinga'!D8+'2010-2016_Cerrado'!D8+'2010-2016_MataAtlantica'!D8+'2010-2016_Pampa'!D8+'2010-2016_Pantanal'!D8)</f>
        <v>0</v>
      </c>
      <c r="E8" s="61">
        <f>('2010-2016_Amazonia'!E8+'2010-2016_Caatinga'!E8+'2010-2016_Cerrado'!E8+'2010-2016_MataAtlantica'!E8+'2010-2016_Pampa'!E8+'2010-2016_Pantanal'!E8)</f>
        <v>0</v>
      </c>
      <c r="F8" s="60">
        <f>('2010-2016_Amazonia'!F8+'2010-2016_Caatinga'!F8+'2010-2016_Cerrado'!F8+'2010-2016_MataAtlantica'!F8+'2010-2016_Pampa'!F8+'2010-2016_Pantanal'!F8)</f>
        <v>0</v>
      </c>
      <c r="G8" s="61">
        <f>('2010-2016_Amazonia'!G8+'2010-2016_Caatinga'!G8+'2010-2016_Cerrado'!G8+'2010-2016_MataAtlantica'!G8+'2010-2016_Pampa'!G8+'2010-2016_Pantanal'!G8)</f>
        <v>8833.1545828045946</v>
      </c>
      <c r="H8" s="61">
        <f>('2010-2016_Amazonia'!H8+'2010-2016_Caatinga'!H8+'2010-2016_Cerrado'!H8+'2010-2016_MataAtlantica'!H8+'2010-2016_Pampa'!H8+'2010-2016_Pantanal'!H8)</f>
        <v>3507.6105608633002</v>
      </c>
      <c r="I8" s="62">
        <f>('2010-2016_Amazonia'!I8+'2010-2016_Caatinga'!I8+'2010-2016_Cerrado'!I8+'2010-2016_MataAtlantica'!I8+'2010-2016_Pampa'!I8+'2010-2016_Pantanal'!I8)</f>
        <v>0</v>
      </c>
      <c r="J8" s="62">
        <f>('2010-2016_Amazonia'!J8+'2010-2016_Caatinga'!J8+'2010-2016_Cerrado'!J8+'2010-2016_MataAtlantica'!J8+'2010-2016_Pampa'!J8+'2010-2016_Pantanal'!J8)</f>
        <v>0</v>
      </c>
      <c r="K8" s="62">
        <f>('2010-2016_Amazonia'!K8+'2010-2016_Caatinga'!K8+'2010-2016_Cerrado'!K8+'2010-2016_MataAtlantica'!K8+'2010-2016_Pampa'!K8+'2010-2016_Pantanal'!K8)</f>
        <v>0</v>
      </c>
      <c r="L8" s="62">
        <f>('2010-2016_Amazonia'!L8+'2010-2016_Caatinga'!L8+'2010-2016_Cerrado'!L8+'2010-2016_MataAtlantica'!L8+'2010-2016_Pampa'!L8+'2010-2016_Pantanal'!L8)</f>
        <v>0</v>
      </c>
      <c r="M8" s="62">
        <f>('2010-2016_Amazonia'!M8+'2010-2016_Caatinga'!M8+'2010-2016_Cerrado'!M8+'2010-2016_MataAtlantica'!M8+'2010-2016_Pampa'!M8+'2010-2016_Pantanal'!M8)</f>
        <v>0</v>
      </c>
      <c r="N8" s="62">
        <f>('2010-2016_Amazonia'!N8+'2010-2016_Caatinga'!N8+'2010-2016_Cerrado'!N8+'2010-2016_MataAtlantica'!N8+'2010-2016_Pampa'!N8+'2010-2016_Pantanal'!N8)</f>
        <v>0</v>
      </c>
      <c r="O8" s="62">
        <f>('2010-2016_Amazonia'!O8+'2010-2016_Caatinga'!O8+'2010-2016_Cerrado'!O8+'2010-2016_MataAtlantica'!O8+'2010-2016_Pampa'!O8+'2010-2016_Pantanal'!O8)</f>
        <v>321890.0738326275</v>
      </c>
      <c r="P8" s="62">
        <f>('2010-2016_Amazonia'!P8+'2010-2016_Caatinga'!P8+'2010-2016_Cerrado'!P8+'2010-2016_MataAtlantica'!P8+'2010-2016_Pampa'!P8+'2010-2016_Pantanal'!P8)</f>
        <v>0</v>
      </c>
      <c r="Q8" s="62">
        <f>('2010-2016_Amazonia'!Q8+'2010-2016_Caatinga'!Q8+'2010-2016_Cerrado'!Q8+'2010-2016_MataAtlantica'!Q8+'2010-2016_Pampa'!Q8+'2010-2016_Pantanal'!Q8)</f>
        <v>41173.735620105806</v>
      </c>
      <c r="R8" s="62">
        <f>('2010-2016_Amazonia'!R8+'2010-2016_Caatinga'!R8+'2010-2016_Cerrado'!R8+'2010-2016_MataAtlantica'!R8+'2010-2016_Pampa'!R8+'2010-2016_Pantanal'!R8)</f>
        <v>8208.7644650339644</v>
      </c>
      <c r="S8" s="62">
        <f>('2010-2016_Amazonia'!S8+'2010-2016_Caatinga'!S8+'2010-2016_Cerrado'!S8+'2010-2016_MataAtlantica'!S8+'2010-2016_Pampa'!S8+'2010-2016_Pantanal'!S8)</f>
        <v>2668.7352578744408</v>
      </c>
      <c r="T8" s="62">
        <f>('2010-2016_Amazonia'!T8+'2010-2016_Caatinga'!T8+'2010-2016_Cerrado'!T8+'2010-2016_MataAtlantica'!T8+'2010-2016_Pampa'!T8+'2010-2016_Pantanal'!T8)</f>
        <v>1458.2975332756394</v>
      </c>
      <c r="U8" s="62">
        <f>('2010-2016_Amazonia'!U8+'2010-2016_Caatinga'!U8+'2010-2016_Cerrado'!U8+'2010-2016_MataAtlantica'!U8+'2010-2016_Pampa'!U8+'2010-2016_Pantanal'!U8)</f>
        <v>0</v>
      </c>
      <c r="V8" s="62">
        <f>('2010-2016_Amazonia'!V8+'2010-2016_Caatinga'!V8+'2010-2016_Cerrado'!V8+'2010-2016_MataAtlantica'!V8+'2010-2016_Pampa'!V8+'2010-2016_Pantanal'!V8)</f>
        <v>1326.5842041256838</v>
      </c>
      <c r="W8" s="62">
        <f>('2010-2016_Amazonia'!W8+'2010-2016_Caatinga'!W8+'2010-2016_Cerrado'!W8+'2010-2016_MataAtlantica'!W8+'2010-2016_Pampa'!W8+'2010-2016_Pantanal'!W8)</f>
        <v>0</v>
      </c>
      <c r="X8" s="62">
        <f>('2010-2016_Amazonia'!X8+'2010-2016_Caatinga'!X8+'2010-2016_Cerrado'!X8+'2010-2016_MataAtlantica'!X8+'2010-2016_Pampa'!X8+'2010-2016_Pantanal'!X8)</f>
        <v>0</v>
      </c>
      <c r="Y8" s="62">
        <f>('2010-2016_Amazonia'!Y8+'2010-2016_Caatinga'!Y8+'2010-2016_Cerrado'!Y8+'2010-2016_MataAtlantica'!Y8+'2010-2016_Pampa'!Y8+'2010-2016_Pantanal'!Y8)</f>
        <v>0</v>
      </c>
      <c r="Z8" s="62">
        <f>('2010-2016_Amazonia'!Z8+'2010-2016_Caatinga'!Z8+'2010-2016_Cerrado'!Z8+'2010-2016_MataAtlantica'!Z8+'2010-2016_Pampa'!Z8+'2010-2016_Pantanal'!Z8)</f>
        <v>0</v>
      </c>
      <c r="AA8" s="62">
        <f>('2010-2016_Amazonia'!AA8+'2010-2016_Caatinga'!AA8+'2010-2016_Cerrado'!AA8+'2010-2016_MataAtlantica'!AA8+'2010-2016_Pampa'!AA8+'2010-2016_Pantanal'!AA8)</f>
        <v>2581.5896984239303</v>
      </c>
      <c r="AB8" s="62">
        <f>('2010-2016_Amazonia'!AB8+'2010-2016_Caatinga'!AB8+'2010-2016_Cerrado'!AB8+'2010-2016_MataAtlantica'!AB8+'2010-2016_Pampa'!AB8+'2010-2016_Pantanal'!AB8)</f>
        <v>86.395427114980691</v>
      </c>
      <c r="AC8" s="62">
        <f>('2010-2016_Amazonia'!AC8+'2010-2016_Caatinga'!AC8+'2010-2016_Cerrado'!AC8+'2010-2016_MataAtlantica'!AC8+'2010-2016_Pampa'!AC8+'2010-2016_Pantanal'!AC8)</f>
        <v>0</v>
      </c>
      <c r="AD8" s="11">
        <f t="shared" si="0"/>
        <v>391734.94118224975</v>
      </c>
      <c r="AE8" s="12">
        <f t="shared" si="1"/>
        <v>7.7047549167646956</v>
      </c>
      <c r="AF8" s="3"/>
    </row>
    <row r="9" spans="1:32" ht="19.95" customHeight="1" x14ac:dyDescent="0.3">
      <c r="A9" s="25">
        <v>4</v>
      </c>
      <c r="B9" s="155"/>
      <c r="C9" s="29" t="s">
        <v>47</v>
      </c>
      <c r="D9" s="61">
        <f>('2010-2016_Amazonia'!D9+'2010-2016_Caatinga'!D9+'2010-2016_Cerrado'!D9+'2010-2016_MataAtlantica'!D9+'2010-2016_Pampa'!D9+'2010-2016_Pantanal'!D9)</f>
        <v>0</v>
      </c>
      <c r="E9" s="61">
        <f>('2010-2016_Amazonia'!E9+'2010-2016_Caatinga'!E9+'2010-2016_Cerrado'!E9+'2010-2016_MataAtlantica'!E9+'2010-2016_Pampa'!E9+'2010-2016_Pantanal'!E9)</f>
        <v>0</v>
      </c>
      <c r="F9" s="61">
        <f>('2010-2016_Amazonia'!F9+'2010-2016_Caatinga'!F9+'2010-2016_Cerrado'!F9+'2010-2016_MataAtlantica'!F9+'2010-2016_Pampa'!F9+'2010-2016_Pantanal'!F9)</f>
        <v>11204.095818954205</v>
      </c>
      <c r="G9" s="60">
        <f>('2010-2016_Amazonia'!G9+'2010-2016_Caatinga'!G9+'2010-2016_Cerrado'!G9+'2010-2016_MataAtlantica'!G9+'2010-2016_Pampa'!G9+'2010-2016_Pantanal'!G9)</f>
        <v>0</v>
      </c>
      <c r="H9" s="61">
        <f>('2010-2016_Amazonia'!H9+'2010-2016_Caatinga'!H9+'2010-2016_Cerrado'!H9+'2010-2016_MataAtlantica'!H9+'2010-2016_Pampa'!H9+'2010-2016_Pantanal'!H9)</f>
        <v>0</v>
      </c>
      <c r="I9" s="62">
        <f>('2010-2016_Amazonia'!I9+'2010-2016_Caatinga'!I9+'2010-2016_Cerrado'!I9+'2010-2016_MataAtlantica'!I9+'2010-2016_Pampa'!I9+'2010-2016_Pantanal'!I9)</f>
        <v>0</v>
      </c>
      <c r="J9" s="62">
        <f>('2010-2016_Amazonia'!J9+'2010-2016_Caatinga'!J9+'2010-2016_Cerrado'!J9+'2010-2016_MataAtlantica'!J9+'2010-2016_Pampa'!J9+'2010-2016_Pantanal'!J9)</f>
        <v>0</v>
      </c>
      <c r="K9" s="62">
        <f>('2010-2016_Amazonia'!K9+'2010-2016_Caatinga'!K9+'2010-2016_Cerrado'!K9+'2010-2016_MataAtlantica'!K9+'2010-2016_Pampa'!K9+'2010-2016_Pantanal'!K9)</f>
        <v>478.15906776707624</v>
      </c>
      <c r="L9" s="62">
        <f>('2010-2016_Amazonia'!L9+'2010-2016_Caatinga'!L9+'2010-2016_Cerrado'!L9+'2010-2016_MataAtlantica'!L9+'2010-2016_Pampa'!L9+'2010-2016_Pantanal'!L9)</f>
        <v>0</v>
      </c>
      <c r="M9" s="62">
        <f>('2010-2016_Amazonia'!M9+'2010-2016_Caatinga'!M9+'2010-2016_Cerrado'!M9+'2010-2016_MataAtlantica'!M9+'2010-2016_Pampa'!M9+'2010-2016_Pantanal'!M9)</f>
        <v>0</v>
      </c>
      <c r="N9" s="62">
        <f>('2010-2016_Amazonia'!N9+'2010-2016_Caatinga'!N9+'2010-2016_Cerrado'!N9+'2010-2016_MataAtlantica'!N9+'2010-2016_Pampa'!N9+'2010-2016_Pantanal'!N9)</f>
        <v>574.563325213138</v>
      </c>
      <c r="O9" s="62">
        <f>('2010-2016_Amazonia'!O9+'2010-2016_Caatinga'!O9+'2010-2016_Cerrado'!O9+'2010-2016_MataAtlantica'!O9+'2010-2016_Pampa'!O9+'2010-2016_Pantanal'!O9)</f>
        <v>61785.207835277542</v>
      </c>
      <c r="P9" s="62">
        <f>('2010-2016_Amazonia'!P9+'2010-2016_Caatinga'!P9+'2010-2016_Cerrado'!P9+'2010-2016_MataAtlantica'!P9+'2010-2016_Pampa'!P9+'2010-2016_Pantanal'!P9)</f>
        <v>0</v>
      </c>
      <c r="Q9" s="62">
        <f>('2010-2016_Amazonia'!Q9+'2010-2016_Caatinga'!Q9+'2010-2016_Cerrado'!Q9+'2010-2016_MataAtlantica'!Q9+'2010-2016_Pampa'!Q9+'2010-2016_Pantanal'!Q9)</f>
        <v>17022.380959041755</v>
      </c>
      <c r="R9" s="62">
        <f>('2010-2016_Amazonia'!R9+'2010-2016_Caatinga'!R9+'2010-2016_Cerrado'!R9+'2010-2016_MataAtlantica'!R9+'2010-2016_Pampa'!R9+'2010-2016_Pantanal'!R9)</f>
        <v>1860.8161747825218</v>
      </c>
      <c r="S9" s="62">
        <f>('2010-2016_Amazonia'!S9+'2010-2016_Caatinga'!S9+'2010-2016_Cerrado'!S9+'2010-2016_MataAtlantica'!S9+'2010-2016_Pampa'!S9+'2010-2016_Pantanal'!S9)</f>
        <v>3938.1838229935097</v>
      </c>
      <c r="T9" s="62">
        <f>('2010-2016_Amazonia'!T9+'2010-2016_Caatinga'!T9+'2010-2016_Cerrado'!T9+'2010-2016_MataAtlantica'!T9+'2010-2016_Pampa'!T9+'2010-2016_Pantanal'!T9)</f>
        <v>444.84443515845066</v>
      </c>
      <c r="U9" s="62">
        <f>('2010-2016_Amazonia'!U9+'2010-2016_Caatinga'!U9+'2010-2016_Cerrado'!U9+'2010-2016_MataAtlantica'!U9+'2010-2016_Pampa'!U9+'2010-2016_Pantanal'!U9)</f>
        <v>0</v>
      </c>
      <c r="V9" s="62">
        <f>('2010-2016_Amazonia'!V9+'2010-2016_Caatinga'!V9+'2010-2016_Cerrado'!V9+'2010-2016_MataAtlantica'!V9+'2010-2016_Pampa'!V9+'2010-2016_Pantanal'!V9)</f>
        <v>294.46202283517238</v>
      </c>
      <c r="W9" s="62">
        <f>('2010-2016_Amazonia'!W9+'2010-2016_Caatinga'!W9+'2010-2016_Cerrado'!W9+'2010-2016_MataAtlantica'!W9+'2010-2016_Pampa'!W9+'2010-2016_Pantanal'!W9)</f>
        <v>0</v>
      </c>
      <c r="X9" s="62">
        <f>('2010-2016_Amazonia'!X9+'2010-2016_Caatinga'!X9+'2010-2016_Cerrado'!X9+'2010-2016_MataAtlantica'!X9+'2010-2016_Pampa'!X9+'2010-2016_Pantanal'!X9)</f>
        <v>0</v>
      </c>
      <c r="Y9" s="62">
        <f>('2010-2016_Amazonia'!Y9+'2010-2016_Caatinga'!Y9+'2010-2016_Cerrado'!Y9+'2010-2016_MataAtlantica'!Y9+'2010-2016_Pampa'!Y9+'2010-2016_Pantanal'!Y9)</f>
        <v>0</v>
      </c>
      <c r="Z9" s="62">
        <f>('2010-2016_Amazonia'!Z9+'2010-2016_Caatinga'!Z9+'2010-2016_Cerrado'!Z9+'2010-2016_MataAtlantica'!Z9+'2010-2016_Pampa'!Z9+'2010-2016_Pantanal'!Z9)</f>
        <v>0</v>
      </c>
      <c r="AA9" s="62">
        <f>('2010-2016_Amazonia'!AA9+'2010-2016_Caatinga'!AA9+'2010-2016_Cerrado'!AA9+'2010-2016_MataAtlantica'!AA9+'2010-2016_Pampa'!AA9+'2010-2016_Pantanal'!AA9)</f>
        <v>174.2219675946848</v>
      </c>
      <c r="AB9" s="62">
        <f>('2010-2016_Amazonia'!AB9+'2010-2016_Caatinga'!AB9+'2010-2016_Cerrado'!AB9+'2010-2016_MataAtlantica'!AB9+'2010-2016_Pampa'!AB9+'2010-2016_Pantanal'!AB9)</f>
        <v>15.5543584089116</v>
      </c>
      <c r="AC9" s="62">
        <f>('2010-2016_Amazonia'!AC9+'2010-2016_Caatinga'!AC9+'2010-2016_Cerrado'!AC9+'2010-2016_MataAtlantica'!AC9+'2010-2016_Pampa'!AC9+'2010-2016_Pantanal'!AC9)</f>
        <v>0</v>
      </c>
      <c r="AD9" s="11">
        <f t="shared" si="0"/>
        <v>97792.489788026956</v>
      </c>
      <c r="AE9" s="12">
        <f t="shared" si="1"/>
        <v>1.923410672132055</v>
      </c>
      <c r="AF9" s="3"/>
    </row>
    <row r="10" spans="1:32" ht="19.95" customHeight="1" x14ac:dyDescent="0.3">
      <c r="A10" s="25">
        <v>5</v>
      </c>
      <c r="B10" s="155"/>
      <c r="C10" s="29" t="s">
        <v>12</v>
      </c>
      <c r="D10" s="61">
        <f>('2010-2016_Amazonia'!D10+'2010-2016_Caatinga'!D10+'2010-2016_Cerrado'!D10+'2010-2016_MataAtlantica'!D10+'2010-2016_Pampa'!D10+'2010-2016_Pantanal'!D10)</f>
        <v>0</v>
      </c>
      <c r="E10" s="61">
        <f>('2010-2016_Amazonia'!E10+'2010-2016_Caatinga'!E10+'2010-2016_Cerrado'!E10+'2010-2016_MataAtlantica'!E10+'2010-2016_Pampa'!E10+'2010-2016_Pantanal'!E10)</f>
        <v>0</v>
      </c>
      <c r="F10" s="61">
        <f>('2010-2016_Amazonia'!F10+'2010-2016_Caatinga'!F10+'2010-2016_Cerrado'!F10+'2010-2016_MataAtlantica'!F10+'2010-2016_Pampa'!F10+'2010-2016_Pantanal'!F10)</f>
        <v>0</v>
      </c>
      <c r="G10" s="61">
        <f>('2010-2016_Amazonia'!G10+'2010-2016_Caatinga'!G10+'2010-2016_Cerrado'!G10+'2010-2016_MataAtlantica'!G10+'2010-2016_Pampa'!G10+'2010-2016_Pantanal'!G10)</f>
        <v>0.1538780375454</v>
      </c>
      <c r="H10" s="60">
        <f>('2010-2016_Amazonia'!H10+'2010-2016_Caatinga'!H10+'2010-2016_Cerrado'!H10+'2010-2016_MataAtlantica'!H10+'2010-2016_Pampa'!H10+'2010-2016_Pantanal'!H10)</f>
        <v>9634.8107030472202</v>
      </c>
      <c r="I10" s="62">
        <f>('2010-2016_Amazonia'!I10+'2010-2016_Caatinga'!I10+'2010-2016_Cerrado'!I10+'2010-2016_MataAtlantica'!I10+'2010-2016_Pampa'!I10+'2010-2016_Pantanal'!I10)</f>
        <v>0</v>
      </c>
      <c r="J10" s="62">
        <f>('2010-2016_Amazonia'!J10+'2010-2016_Caatinga'!J10+'2010-2016_Cerrado'!J10+'2010-2016_MataAtlantica'!J10+'2010-2016_Pampa'!J10+'2010-2016_Pantanal'!J10)</f>
        <v>0</v>
      </c>
      <c r="K10" s="62">
        <f>('2010-2016_Amazonia'!K10+'2010-2016_Caatinga'!K10+'2010-2016_Cerrado'!K10+'2010-2016_MataAtlantica'!K10+'2010-2016_Pampa'!K10+'2010-2016_Pantanal'!K10)</f>
        <v>0</v>
      </c>
      <c r="L10" s="62">
        <f>('2010-2016_Amazonia'!L10+'2010-2016_Caatinga'!L10+'2010-2016_Cerrado'!L10+'2010-2016_MataAtlantica'!L10+'2010-2016_Pampa'!L10+'2010-2016_Pantanal'!L10)</f>
        <v>0</v>
      </c>
      <c r="M10" s="62">
        <f>('2010-2016_Amazonia'!M10+'2010-2016_Caatinga'!M10+'2010-2016_Cerrado'!M10+'2010-2016_MataAtlantica'!M10+'2010-2016_Pampa'!M10+'2010-2016_Pantanal'!M10)</f>
        <v>0</v>
      </c>
      <c r="N10" s="62">
        <f>('2010-2016_Amazonia'!N10+'2010-2016_Caatinga'!N10+'2010-2016_Cerrado'!N10+'2010-2016_MataAtlantica'!N10+'2010-2016_Pampa'!N10+'2010-2016_Pantanal'!N10)</f>
        <v>0</v>
      </c>
      <c r="O10" s="62">
        <f>('2010-2016_Amazonia'!O10+'2010-2016_Caatinga'!O10+'2010-2016_Cerrado'!O10+'2010-2016_MataAtlantica'!O10+'2010-2016_Pampa'!O10+'2010-2016_Pantanal'!O10)</f>
        <v>13098.652880632801</v>
      </c>
      <c r="P10" s="62">
        <f>('2010-2016_Amazonia'!P10+'2010-2016_Caatinga'!P10+'2010-2016_Cerrado'!P10+'2010-2016_MataAtlantica'!P10+'2010-2016_Pampa'!P10+'2010-2016_Pantanal'!P10)</f>
        <v>0</v>
      </c>
      <c r="Q10" s="62">
        <f>('2010-2016_Amazonia'!Q10+'2010-2016_Caatinga'!Q10+'2010-2016_Cerrado'!Q10+'2010-2016_MataAtlantica'!Q10+'2010-2016_Pampa'!Q10+'2010-2016_Pantanal'!Q10)</f>
        <v>1653.2646753291599</v>
      </c>
      <c r="R10" s="62">
        <f>('2010-2016_Amazonia'!R10+'2010-2016_Caatinga'!R10+'2010-2016_Cerrado'!R10+'2010-2016_MataAtlantica'!R10+'2010-2016_Pampa'!R10+'2010-2016_Pantanal'!R10)</f>
        <v>46.598270957455497</v>
      </c>
      <c r="S10" s="62">
        <f>('2010-2016_Amazonia'!S10+'2010-2016_Caatinga'!S10+'2010-2016_Cerrado'!S10+'2010-2016_MataAtlantica'!S10+'2010-2016_Pampa'!S10+'2010-2016_Pantanal'!S10)</f>
        <v>0</v>
      </c>
      <c r="T10" s="62">
        <f>('2010-2016_Amazonia'!T10+'2010-2016_Caatinga'!T10+'2010-2016_Cerrado'!T10+'2010-2016_MataAtlantica'!T10+'2010-2016_Pampa'!T10+'2010-2016_Pantanal'!T10)</f>
        <v>0</v>
      </c>
      <c r="U10" s="62">
        <f>('2010-2016_Amazonia'!U10+'2010-2016_Caatinga'!U10+'2010-2016_Cerrado'!U10+'2010-2016_MataAtlantica'!U10+'2010-2016_Pampa'!U10+'2010-2016_Pantanal'!U10)</f>
        <v>0</v>
      </c>
      <c r="V10" s="62">
        <f>('2010-2016_Amazonia'!V10+'2010-2016_Caatinga'!V10+'2010-2016_Cerrado'!V10+'2010-2016_MataAtlantica'!V10+'2010-2016_Pampa'!V10+'2010-2016_Pantanal'!V10)</f>
        <v>0</v>
      </c>
      <c r="W10" s="62">
        <f>('2010-2016_Amazonia'!W10+'2010-2016_Caatinga'!W10+'2010-2016_Cerrado'!W10+'2010-2016_MataAtlantica'!W10+'2010-2016_Pampa'!W10+'2010-2016_Pantanal'!W10)</f>
        <v>0</v>
      </c>
      <c r="X10" s="62">
        <f>('2010-2016_Amazonia'!X10+'2010-2016_Caatinga'!X10+'2010-2016_Cerrado'!X10+'2010-2016_MataAtlantica'!X10+'2010-2016_Pampa'!X10+'2010-2016_Pantanal'!X10)</f>
        <v>0</v>
      </c>
      <c r="Y10" s="62">
        <f>('2010-2016_Amazonia'!Y10+'2010-2016_Caatinga'!Y10+'2010-2016_Cerrado'!Y10+'2010-2016_MataAtlantica'!Y10+'2010-2016_Pampa'!Y10+'2010-2016_Pantanal'!Y10)</f>
        <v>0</v>
      </c>
      <c r="Z10" s="62">
        <f>('2010-2016_Amazonia'!Z10+'2010-2016_Caatinga'!Z10+'2010-2016_Cerrado'!Z10+'2010-2016_MataAtlantica'!Z10+'2010-2016_Pampa'!Z10+'2010-2016_Pantanal'!Z10)</f>
        <v>0</v>
      </c>
      <c r="AA10" s="62">
        <f>('2010-2016_Amazonia'!AA10+'2010-2016_Caatinga'!AA10+'2010-2016_Cerrado'!AA10+'2010-2016_MataAtlantica'!AA10+'2010-2016_Pampa'!AA10+'2010-2016_Pantanal'!AA10)</f>
        <v>1.1572268354974</v>
      </c>
      <c r="AB10" s="62">
        <f>('2010-2016_Amazonia'!AB10+'2010-2016_Caatinga'!AB10+'2010-2016_Cerrado'!AB10+'2010-2016_MataAtlantica'!AB10+'2010-2016_Pampa'!AB10+'2010-2016_Pantanal'!AB10)</f>
        <v>0</v>
      </c>
      <c r="AC10" s="62">
        <f>('2010-2016_Amazonia'!AC10+'2010-2016_Caatinga'!AC10+'2010-2016_Cerrado'!AC10+'2010-2016_MataAtlantica'!AC10+'2010-2016_Pampa'!AC10+'2010-2016_Pantanal'!AC10)</f>
        <v>0</v>
      </c>
      <c r="AD10" s="11">
        <f t="shared" si="0"/>
        <v>24434.637634839677</v>
      </c>
      <c r="AE10" s="12">
        <f t="shared" si="1"/>
        <v>0.48058744488867983</v>
      </c>
      <c r="AF10" s="3"/>
    </row>
    <row r="11" spans="1:32" ht="19.95" customHeight="1" x14ac:dyDescent="0.3">
      <c r="A11" s="25">
        <v>6</v>
      </c>
      <c r="B11" s="156" t="s">
        <v>65</v>
      </c>
      <c r="C11" s="40" t="s">
        <v>13</v>
      </c>
      <c r="D11" s="62">
        <f>('2010-2016_Amazonia'!D11+'2010-2016_Caatinga'!D11+'2010-2016_Cerrado'!D11+'2010-2016_MataAtlantica'!D11+'2010-2016_Pampa'!D11+'2010-2016_Pantanal'!D11)</f>
        <v>0</v>
      </c>
      <c r="E11" s="62">
        <f>('2010-2016_Amazonia'!E11+'2010-2016_Caatinga'!E11+'2010-2016_Cerrado'!E11+'2010-2016_MataAtlantica'!E11+'2010-2016_Pampa'!E11+'2010-2016_Pantanal'!E11)</f>
        <v>0</v>
      </c>
      <c r="F11" s="62">
        <f>('2010-2016_Amazonia'!F11+'2010-2016_Caatinga'!F11+'2010-2016_Cerrado'!F11+'2010-2016_MataAtlantica'!F11+'2010-2016_Pampa'!F11+'2010-2016_Pantanal'!F11)</f>
        <v>0</v>
      </c>
      <c r="G11" s="62">
        <f>('2010-2016_Amazonia'!G11+'2010-2016_Caatinga'!G11+'2010-2016_Cerrado'!G11+'2010-2016_MataAtlantica'!G11+'2010-2016_Pampa'!G11+'2010-2016_Pantanal'!G11)</f>
        <v>5286.8360818257679</v>
      </c>
      <c r="H11" s="62">
        <f>('2010-2016_Amazonia'!H11+'2010-2016_Caatinga'!H11+'2010-2016_Cerrado'!H11+'2010-2016_MataAtlantica'!H11+'2010-2016_Pampa'!H11+'2010-2016_Pantanal'!H11)</f>
        <v>0</v>
      </c>
      <c r="I11" s="63">
        <f>('2010-2016_Amazonia'!I11+'2010-2016_Caatinga'!I11+'2010-2016_Cerrado'!I11+'2010-2016_MataAtlantica'!I11+'2010-2016_Pampa'!I11+'2010-2016_Pantanal'!I11)</f>
        <v>0</v>
      </c>
      <c r="J11" s="64">
        <f>('2010-2016_Amazonia'!J11+'2010-2016_Caatinga'!J11+'2010-2016_Cerrado'!J11+'2010-2016_MataAtlantica'!J11+'2010-2016_Pampa'!J11+'2010-2016_Pantanal'!J11)</f>
        <v>0</v>
      </c>
      <c r="K11" s="64">
        <f>('2010-2016_Amazonia'!K11+'2010-2016_Caatinga'!K11+'2010-2016_Cerrado'!K11+'2010-2016_MataAtlantica'!K11+'2010-2016_Pampa'!K11+'2010-2016_Pantanal'!K11)</f>
        <v>2568.2219547522</v>
      </c>
      <c r="L11" s="65">
        <f>('2010-2016_Amazonia'!L11+'2010-2016_Caatinga'!L11+'2010-2016_Cerrado'!L11+'2010-2016_MataAtlantica'!L11+'2010-2016_Pampa'!L11+'2010-2016_Pantanal'!L11)</f>
        <v>0</v>
      </c>
      <c r="M11" s="65">
        <f>('2010-2016_Amazonia'!M11+'2010-2016_Caatinga'!M11+'2010-2016_Cerrado'!M11+'2010-2016_MataAtlantica'!M11+'2010-2016_Pampa'!M11+'2010-2016_Pantanal'!M11)</f>
        <v>0</v>
      </c>
      <c r="N11" s="65">
        <f>('2010-2016_Amazonia'!N11+'2010-2016_Caatinga'!N11+'2010-2016_Cerrado'!N11+'2010-2016_MataAtlantica'!N11+'2010-2016_Pampa'!N11+'2010-2016_Pantanal'!N11)</f>
        <v>0</v>
      </c>
      <c r="O11" s="65">
        <f>('2010-2016_Amazonia'!O11+'2010-2016_Caatinga'!O11+'2010-2016_Cerrado'!O11+'2010-2016_MataAtlantica'!O11+'2010-2016_Pampa'!O11+'2010-2016_Pantanal'!O11)</f>
        <v>108451.64456657972</v>
      </c>
      <c r="P11" s="65">
        <f>('2010-2016_Amazonia'!P11+'2010-2016_Caatinga'!P11+'2010-2016_Cerrado'!P11+'2010-2016_MataAtlantica'!P11+'2010-2016_Pampa'!P11+'2010-2016_Pantanal'!P11)</f>
        <v>0</v>
      </c>
      <c r="Q11" s="62">
        <f>('2010-2016_Amazonia'!Q11+'2010-2016_Caatinga'!Q11+'2010-2016_Cerrado'!Q11+'2010-2016_MataAtlantica'!Q11+'2010-2016_Pampa'!Q11+'2010-2016_Pantanal'!Q11)</f>
        <v>40465.925869254075</v>
      </c>
      <c r="R11" s="62">
        <f>('2010-2016_Amazonia'!R11+'2010-2016_Caatinga'!R11+'2010-2016_Cerrado'!R11+'2010-2016_MataAtlantica'!R11+'2010-2016_Pampa'!R11+'2010-2016_Pantanal'!R11)</f>
        <v>345.66514802109543</v>
      </c>
      <c r="S11" s="62">
        <f>('2010-2016_Amazonia'!S11+'2010-2016_Caatinga'!S11+'2010-2016_Cerrado'!S11+'2010-2016_MataAtlantica'!S11+'2010-2016_Pampa'!S11+'2010-2016_Pantanal'!S11)</f>
        <v>1005.1822433056209</v>
      </c>
      <c r="T11" s="62">
        <f>('2010-2016_Amazonia'!T11+'2010-2016_Caatinga'!T11+'2010-2016_Cerrado'!T11+'2010-2016_MataAtlantica'!T11+'2010-2016_Pampa'!T11+'2010-2016_Pantanal'!T11)</f>
        <v>607.49940828443084</v>
      </c>
      <c r="U11" s="62">
        <f>('2010-2016_Amazonia'!U11+'2010-2016_Caatinga'!U11+'2010-2016_Cerrado'!U11+'2010-2016_MataAtlantica'!U11+'2010-2016_Pampa'!U11+'2010-2016_Pantanal'!U11)</f>
        <v>0</v>
      </c>
      <c r="V11" s="62">
        <f>('2010-2016_Amazonia'!V11+'2010-2016_Caatinga'!V11+'2010-2016_Cerrado'!V11+'2010-2016_MataAtlantica'!V11+'2010-2016_Pampa'!V11+'2010-2016_Pantanal'!V11)</f>
        <v>1066.6698590057742</v>
      </c>
      <c r="W11" s="62">
        <f>('2010-2016_Amazonia'!W11+'2010-2016_Caatinga'!W11+'2010-2016_Cerrado'!W11+'2010-2016_MataAtlantica'!W11+'2010-2016_Pampa'!W11+'2010-2016_Pantanal'!W11)</f>
        <v>0</v>
      </c>
      <c r="X11" s="62">
        <f>('2010-2016_Amazonia'!X11+'2010-2016_Caatinga'!X11+'2010-2016_Cerrado'!X11+'2010-2016_MataAtlantica'!X11+'2010-2016_Pampa'!X11+'2010-2016_Pantanal'!X11)</f>
        <v>0</v>
      </c>
      <c r="Y11" s="62">
        <f>('2010-2016_Amazonia'!Y11+'2010-2016_Caatinga'!Y11+'2010-2016_Cerrado'!Y11+'2010-2016_MataAtlantica'!Y11+'2010-2016_Pampa'!Y11+'2010-2016_Pantanal'!Y11)</f>
        <v>0</v>
      </c>
      <c r="Z11" s="62">
        <f>('2010-2016_Amazonia'!Z11+'2010-2016_Caatinga'!Z11+'2010-2016_Cerrado'!Z11+'2010-2016_MataAtlantica'!Z11+'2010-2016_Pampa'!Z11+'2010-2016_Pantanal'!Z11)</f>
        <v>0</v>
      </c>
      <c r="AA11" s="62">
        <f>('2010-2016_Amazonia'!AA11+'2010-2016_Caatinga'!AA11+'2010-2016_Cerrado'!AA11+'2010-2016_MataAtlantica'!AA11+'2010-2016_Pampa'!AA11+'2010-2016_Pantanal'!AA11)</f>
        <v>180.70692249201659</v>
      </c>
      <c r="AB11" s="62">
        <f>('2010-2016_Amazonia'!AB11+'2010-2016_Caatinga'!AB11+'2010-2016_Cerrado'!AB11+'2010-2016_MataAtlantica'!AB11+'2010-2016_Pampa'!AB11+'2010-2016_Pantanal'!AB11)</f>
        <v>30.357422966405601</v>
      </c>
      <c r="AC11" s="62">
        <f>('2010-2016_Amazonia'!AC11+'2010-2016_Caatinga'!AC11+'2010-2016_Cerrado'!AC11+'2010-2016_MataAtlantica'!AC11+'2010-2016_Pampa'!AC11+'2010-2016_Pantanal'!AC11)</f>
        <v>0</v>
      </c>
      <c r="AD11" s="11">
        <f t="shared" si="0"/>
        <v>160008.7094764871</v>
      </c>
      <c r="AE11" s="12">
        <f t="shared" si="1"/>
        <v>3.1470970839197623</v>
      </c>
      <c r="AF11" s="3"/>
    </row>
    <row r="12" spans="1:32" ht="19.95" customHeight="1" x14ac:dyDescent="0.3">
      <c r="A12" s="25">
        <v>7</v>
      </c>
      <c r="B12" s="156"/>
      <c r="C12" s="40" t="s">
        <v>14</v>
      </c>
      <c r="D12" s="62">
        <f>('2010-2016_Amazonia'!D12+'2010-2016_Caatinga'!D12+'2010-2016_Cerrado'!D12+'2010-2016_MataAtlantica'!D12+'2010-2016_Pampa'!D12+'2010-2016_Pantanal'!D12)</f>
        <v>0</v>
      </c>
      <c r="E12" s="62">
        <f>('2010-2016_Amazonia'!E12+'2010-2016_Caatinga'!E12+'2010-2016_Cerrado'!E12+'2010-2016_MataAtlantica'!E12+'2010-2016_Pampa'!E12+'2010-2016_Pantanal'!E12)</f>
        <v>0</v>
      </c>
      <c r="F12" s="62">
        <f>('2010-2016_Amazonia'!F12+'2010-2016_Caatinga'!F12+'2010-2016_Cerrado'!F12+'2010-2016_MataAtlantica'!F12+'2010-2016_Pampa'!F12+'2010-2016_Pantanal'!F12)</f>
        <v>0</v>
      </c>
      <c r="G12" s="62">
        <f>('2010-2016_Amazonia'!G12+'2010-2016_Caatinga'!G12+'2010-2016_Cerrado'!G12+'2010-2016_MataAtlantica'!G12+'2010-2016_Pampa'!G12+'2010-2016_Pantanal'!G12)</f>
        <v>362.64886360880939</v>
      </c>
      <c r="H12" s="62">
        <f>('2010-2016_Amazonia'!H12+'2010-2016_Caatinga'!H12+'2010-2016_Cerrado'!H12+'2010-2016_MataAtlantica'!H12+'2010-2016_Pampa'!H12+'2010-2016_Pantanal'!H12)</f>
        <v>0</v>
      </c>
      <c r="I12" s="64">
        <f>('2010-2016_Amazonia'!I12+'2010-2016_Caatinga'!I12+'2010-2016_Cerrado'!I12+'2010-2016_MataAtlantica'!I12+'2010-2016_Pampa'!I12+'2010-2016_Pantanal'!I12)</f>
        <v>0</v>
      </c>
      <c r="J12" s="63">
        <f>('2010-2016_Amazonia'!J12+'2010-2016_Caatinga'!J12+'2010-2016_Cerrado'!J12+'2010-2016_MataAtlantica'!J12+'2010-2016_Pampa'!J12+'2010-2016_Pantanal'!J12)</f>
        <v>0</v>
      </c>
      <c r="K12" s="64">
        <f>('2010-2016_Amazonia'!K12+'2010-2016_Caatinga'!K12+'2010-2016_Cerrado'!K12+'2010-2016_MataAtlantica'!K12+'2010-2016_Pampa'!K12+'2010-2016_Pantanal'!K12)</f>
        <v>600.26902812639059</v>
      </c>
      <c r="L12" s="65">
        <f>('2010-2016_Amazonia'!L12+'2010-2016_Caatinga'!L12+'2010-2016_Cerrado'!L12+'2010-2016_MataAtlantica'!L12+'2010-2016_Pampa'!L12+'2010-2016_Pantanal'!L12)</f>
        <v>0</v>
      </c>
      <c r="M12" s="65">
        <f>('2010-2016_Amazonia'!M12+'2010-2016_Caatinga'!M12+'2010-2016_Cerrado'!M12+'2010-2016_MataAtlantica'!M12+'2010-2016_Pampa'!M12+'2010-2016_Pantanal'!M12)</f>
        <v>0</v>
      </c>
      <c r="N12" s="65">
        <f>('2010-2016_Amazonia'!N12+'2010-2016_Caatinga'!N12+'2010-2016_Cerrado'!N12+'2010-2016_MataAtlantica'!N12+'2010-2016_Pampa'!N12+'2010-2016_Pantanal'!N12)</f>
        <v>0</v>
      </c>
      <c r="O12" s="65">
        <f>('2010-2016_Amazonia'!O12+'2010-2016_Caatinga'!O12+'2010-2016_Cerrado'!O12+'2010-2016_MataAtlantica'!O12+'2010-2016_Pampa'!O12+'2010-2016_Pantanal'!O12)</f>
        <v>8899.6762863576932</v>
      </c>
      <c r="P12" s="65">
        <f>('2010-2016_Amazonia'!P12+'2010-2016_Caatinga'!P12+'2010-2016_Cerrado'!P12+'2010-2016_MataAtlantica'!P12+'2010-2016_Pampa'!P12+'2010-2016_Pantanal'!P12)</f>
        <v>0</v>
      </c>
      <c r="Q12" s="62">
        <f>('2010-2016_Amazonia'!Q12+'2010-2016_Caatinga'!Q12+'2010-2016_Cerrado'!Q12+'2010-2016_MataAtlantica'!Q12+'2010-2016_Pampa'!Q12+'2010-2016_Pantanal'!Q12)</f>
        <v>3596.1049460119602</v>
      </c>
      <c r="R12" s="62">
        <f>('2010-2016_Amazonia'!R12+'2010-2016_Caatinga'!R12+'2010-2016_Cerrado'!R12+'2010-2016_MataAtlantica'!R12+'2010-2016_Pampa'!R12+'2010-2016_Pantanal'!R12)</f>
        <v>10.4690014601253</v>
      </c>
      <c r="S12" s="62">
        <f>('2010-2016_Amazonia'!S12+'2010-2016_Caatinga'!S12+'2010-2016_Cerrado'!S12+'2010-2016_MataAtlantica'!S12+'2010-2016_Pampa'!S12+'2010-2016_Pantanal'!S12)</f>
        <v>0</v>
      </c>
      <c r="T12" s="62">
        <f>('2010-2016_Amazonia'!T12+'2010-2016_Caatinga'!T12+'2010-2016_Cerrado'!T12+'2010-2016_MataAtlantica'!T12+'2010-2016_Pampa'!T12+'2010-2016_Pantanal'!T12)</f>
        <v>53.313463996592397</v>
      </c>
      <c r="U12" s="62">
        <f>('2010-2016_Amazonia'!U12+'2010-2016_Caatinga'!U12+'2010-2016_Cerrado'!U12+'2010-2016_MataAtlantica'!U12+'2010-2016_Pampa'!U12+'2010-2016_Pantanal'!U12)</f>
        <v>0</v>
      </c>
      <c r="V12" s="62">
        <f>('2010-2016_Amazonia'!V12+'2010-2016_Caatinga'!V12+'2010-2016_Cerrado'!V12+'2010-2016_MataAtlantica'!V12+'2010-2016_Pampa'!V12+'2010-2016_Pantanal'!V12)</f>
        <v>54.014093733218097</v>
      </c>
      <c r="W12" s="62">
        <f>('2010-2016_Amazonia'!W12+'2010-2016_Caatinga'!W12+'2010-2016_Cerrado'!W12+'2010-2016_MataAtlantica'!W12+'2010-2016_Pampa'!W12+'2010-2016_Pantanal'!W12)</f>
        <v>0</v>
      </c>
      <c r="X12" s="62">
        <f>('2010-2016_Amazonia'!X12+'2010-2016_Caatinga'!X12+'2010-2016_Cerrado'!X12+'2010-2016_MataAtlantica'!X12+'2010-2016_Pampa'!X12+'2010-2016_Pantanal'!X12)</f>
        <v>0</v>
      </c>
      <c r="Y12" s="62">
        <f>('2010-2016_Amazonia'!Y12+'2010-2016_Caatinga'!Y12+'2010-2016_Cerrado'!Y12+'2010-2016_MataAtlantica'!Y12+'2010-2016_Pampa'!Y12+'2010-2016_Pantanal'!Y12)</f>
        <v>0</v>
      </c>
      <c r="Z12" s="62">
        <f>('2010-2016_Amazonia'!Z12+'2010-2016_Caatinga'!Z12+'2010-2016_Cerrado'!Z12+'2010-2016_MataAtlantica'!Z12+'2010-2016_Pampa'!Z12+'2010-2016_Pantanal'!Z12)</f>
        <v>0</v>
      </c>
      <c r="AA12" s="62">
        <f>('2010-2016_Amazonia'!AA12+'2010-2016_Caatinga'!AA12+'2010-2016_Cerrado'!AA12+'2010-2016_MataAtlantica'!AA12+'2010-2016_Pampa'!AA12+'2010-2016_Pantanal'!AA12)</f>
        <v>360.49045092875343</v>
      </c>
      <c r="AB12" s="62">
        <f>('2010-2016_Amazonia'!AB12+'2010-2016_Caatinga'!AB12+'2010-2016_Cerrado'!AB12+'2010-2016_MataAtlantica'!AB12+'2010-2016_Pampa'!AB12+'2010-2016_Pantanal'!AB12)</f>
        <v>0</v>
      </c>
      <c r="AC12" s="62">
        <f>('2010-2016_Amazonia'!AC12+'2010-2016_Caatinga'!AC12+'2010-2016_Cerrado'!AC12+'2010-2016_MataAtlantica'!AC12+'2010-2016_Pampa'!AC12+'2010-2016_Pantanal'!AC12)</f>
        <v>0</v>
      </c>
      <c r="AD12" s="11">
        <f t="shared" si="0"/>
        <v>13936.986134223542</v>
      </c>
      <c r="AE12" s="12">
        <f t="shared" si="1"/>
        <v>0.2741166313080623</v>
      </c>
      <c r="AF12" s="3"/>
    </row>
    <row r="13" spans="1:32" ht="19.95" customHeight="1" x14ac:dyDescent="0.3">
      <c r="A13" s="25">
        <v>8</v>
      </c>
      <c r="B13" s="156"/>
      <c r="C13" s="40" t="s">
        <v>15</v>
      </c>
      <c r="D13" s="62">
        <f>('2010-2016_Amazonia'!D13+'2010-2016_Caatinga'!D13+'2010-2016_Cerrado'!D13+'2010-2016_MataAtlantica'!D13+'2010-2016_Pampa'!D13+'2010-2016_Pantanal'!D13)</f>
        <v>0</v>
      </c>
      <c r="E13" s="62">
        <f>('2010-2016_Amazonia'!E13+'2010-2016_Caatinga'!E13+'2010-2016_Cerrado'!E13+'2010-2016_MataAtlantica'!E13+'2010-2016_Pampa'!E13+'2010-2016_Pantanal'!E13)</f>
        <v>0</v>
      </c>
      <c r="F13" s="62">
        <f>('2010-2016_Amazonia'!F13+'2010-2016_Caatinga'!F13+'2010-2016_Cerrado'!F13+'2010-2016_MataAtlantica'!F13+'2010-2016_Pampa'!F13+'2010-2016_Pantanal'!F13)</f>
        <v>0</v>
      </c>
      <c r="G13" s="62">
        <f>('2010-2016_Amazonia'!G13+'2010-2016_Caatinga'!G13+'2010-2016_Cerrado'!G13+'2010-2016_MataAtlantica'!G13+'2010-2016_Pampa'!G13+'2010-2016_Pantanal'!G13)</f>
        <v>285.1215047500437</v>
      </c>
      <c r="H13" s="62">
        <f>('2010-2016_Amazonia'!H13+'2010-2016_Caatinga'!H13+'2010-2016_Cerrado'!H13+'2010-2016_MataAtlantica'!H13+'2010-2016_Pampa'!H13+'2010-2016_Pantanal'!H13)</f>
        <v>0</v>
      </c>
      <c r="I13" s="64">
        <f>('2010-2016_Amazonia'!I13+'2010-2016_Caatinga'!I13+'2010-2016_Cerrado'!I13+'2010-2016_MataAtlantica'!I13+'2010-2016_Pampa'!I13+'2010-2016_Pantanal'!I13)</f>
        <v>0</v>
      </c>
      <c r="J13" s="64">
        <f>('2010-2016_Amazonia'!J13+'2010-2016_Caatinga'!J13+'2010-2016_Cerrado'!J13+'2010-2016_MataAtlantica'!J13+'2010-2016_Pampa'!J13+'2010-2016_Pantanal'!J13)</f>
        <v>0</v>
      </c>
      <c r="K13" s="63">
        <f>('2010-2016_Amazonia'!K13+'2010-2016_Caatinga'!K13+'2010-2016_Cerrado'!K13+'2010-2016_MataAtlantica'!K13+'2010-2016_Pampa'!K13+'2010-2016_Pantanal'!K13)</f>
        <v>0</v>
      </c>
      <c r="L13" s="65">
        <f>('2010-2016_Amazonia'!L13+'2010-2016_Caatinga'!L13+'2010-2016_Cerrado'!L13+'2010-2016_MataAtlantica'!L13+'2010-2016_Pampa'!L13+'2010-2016_Pantanal'!L13)</f>
        <v>0</v>
      </c>
      <c r="M13" s="65">
        <f>('2010-2016_Amazonia'!M13+'2010-2016_Caatinga'!M13+'2010-2016_Cerrado'!M13+'2010-2016_MataAtlantica'!M13+'2010-2016_Pampa'!M13+'2010-2016_Pantanal'!M13)</f>
        <v>0</v>
      </c>
      <c r="N13" s="65">
        <f>('2010-2016_Amazonia'!N13+'2010-2016_Caatinga'!N13+'2010-2016_Cerrado'!N13+'2010-2016_MataAtlantica'!N13+'2010-2016_Pampa'!N13+'2010-2016_Pantanal'!N13)</f>
        <v>0</v>
      </c>
      <c r="O13" s="65">
        <f>('2010-2016_Amazonia'!O13+'2010-2016_Caatinga'!O13+'2010-2016_Cerrado'!O13+'2010-2016_MataAtlantica'!O13+'2010-2016_Pampa'!O13+'2010-2016_Pantanal'!O13)</f>
        <v>7800.6007499754214</v>
      </c>
      <c r="P13" s="65">
        <f>('2010-2016_Amazonia'!P13+'2010-2016_Caatinga'!P13+'2010-2016_Cerrado'!P13+'2010-2016_MataAtlantica'!P13+'2010-2016_Pampa'!P13+'2010-2016_Pantanal'!P13)</f>
        <v>0</v>
      </c>
      <c r="Q13" s="62">
        <f>('2010-2016_Amazonia'!Q13+'2010-2016_Caatinga'!Q13+'2010-2016_Cerrado'!Q13+'2010-2016_MataAtlantica'!Q13+'2010-2016_Pampa'!Q13+'2010-2016_Pantanal'!Q13)</f>
        <v>1813.2350401904616</v>
      </c>
      <c r="R13" s="62">
        <f>('2010-2016_Amazonia'!R13+'2010-2016_Caatinga'!R13+'2010-2016_Cerrado'!R13+'2010-2016_MataAtlantica'!R13+'2010-2016_Pampa'!R13+'2010-2016_Pantanal'!R13)</f>
        <v>26.263910039223298</v>
      </c>
      <c r="S13" s="62">
        <f>('2010-2016_Amazonia'!S13+'2010-2016_Caatinga'!S13+'2010-2016_Cerrado'!S13+'2010-2016_MataAtlantica'!S13+'2010-2016_Pampa'!S13+'2010-2016_Pantanal'!S13)</f>
        <v>49.128971763241104</v>
      </c>
      <c r="T13" s="62">
        <f>('2010-2016_Amazonia'!T13+'2010-2016_Caatinga'!T13+'2010-2016_Cerrado'!T13+'2010-2016_MataAtlantica'!T13+'2010-2016_Pampa'!T13+'2010-2016_Pantanal'!T13)</f>
        <v>41.162364185939602</v>
      </c>
      <c r="U13" s="62">
        <f>('2010-2016_Amazonia'!U13+'2010-2016_Caatinga'!U13+'2010-2016_Cerrado'!U13+'2010-2016_MataAtlantica'!U13+'2010-2016_Pampa'!U13+'2010-2016_Pantanal'!U13)</f>
        <v>0</v>
      </c>
      <c r="V13" s="62">
        <f>('2010-2016_Amazonia'!V13+'2010-2016_Caatinga'!V13+'2010-2016_Cerrado'!V13+'2010-2016_MataAtlantica'!V13+'2010-2016_Pampa'!V13+'2010-2016_Pantanal'!V13)</f>
        <v>15.1453955012077</v>
      </c>
      <c r="W13" s="62">
        <f>('2010-2016_Amazonia'!W13+'2010-2016_Caatinga'!W13+'2010-2016_Cerrado'!W13+'2010-2016_MataAtlantica'!W13+'2010-2016_Pampa'!W13+'2010-2016_Pantanal'!W13)</f>
        <v>0</v>
      </c>
      <c r="X13" s="62">
        <f>('2010-2016_Amazonia'!X13+'2010-2016_Caatinga'!X13+'2010-2016_Cerrado'!X13+'2010-2016_MataAtlantica'!X13+'2010-2016_Pampa'!X13+'2010-2016_Pantanal'!X13)</f>
        <v>0</v>
      </c>
      <c r="Y13" s="62">
        <f>('2010-2016_Amazonia'!Y13+'2010-2016_Caatinga'!Y13+'2010-2016_Cerrado'!Y13+'2010-2016_MataAtlantica'!Y13+'2010-2016_Pampa'!Y13+'2010-2016_Pantanal'!Y13)</f>
        <v>0</v>
      </c>
      <c r="Z13" s="62">
        <f>('2010-2016_Amazonia'!Z13+'2010-2016_Caatinga'!Z13+'2010-2016_Cerrado'!Z13+'2010-2016_MataAtlantica'!Z13+'2010-2016_Pampa'!Z13+'2010-2016_Pantanal'!Z13)</f>
        <v>0</v>
      </c>
      <c r="AA13" s="62">
        <f>('2010-2016_Amazonia'!AA13+'2010-2016_Caatinga'!AA13+'2010-2016_Cerrado'!AA13+'2010-2016_MataAtlantica'!AA13+'2010-2016_Pampa'!AA13+'2010-2016_Pantanal'!AA13)</f>
        <v>17.669951562290699</v>
      </c>
      <c r="AB13" s="62">
        <f>('2010-2016_Amazonia'!AB13+'2010-2016_Caatinga'!AB13+'2010-2016_Cerrado'!AB13+'2010-2016_MataAtlantica'!AB13+'2010-2016_Pampa'!AB13+'2010-2016_Pantanal'!AB13)</f>
        <v>0.2887441207873</v>
      </c>
      <c r="AC13" s="62">
        <f>('2010-2016_Amazonia'!AC13+'2010-2016_Caatinga'!AC13+'2010-2016_Cerrado'!AC13+'2010-2016_MataAtlantica'!AC13+'2010-2016_Pampa'!AC13+'2010-2016_Pantanal'!AC13)</f>
        <v>0</v>
      </c>
      <c r="AD13" s="11">
        <f t="shared" si="0"/>
        <v>10048.616632088615</v>
      </c>
      <c r="AE13" s="12">
        <f t="shared" si="1"/>
        <v>0.19763906729665096</v>
      </c>
      <c r="AF13" s="3"/>
    </row>
    <row r="14" spans="1:32" ht="19.95" customHeight="1" x14ac:dyDescent="0.3">
      <c r="A14" s="25">
        <v>9</v>
      </c>
      <c r="B14" s="156"/>
      <c r="C14" s="41" t="s">
        <v>16</v>
      </c>
      <c r="D14" s="62">
        <f>('2010-2016_Amazonia'!D14+'2010-2016_Caatinga'!D14+'2010-2016_Cerrado'!D14+'2010-2016_MataAtlantica'!D14+'2010-2016_Pampa'!D14+'2010-2016_Pantanal'!D14)</f>
        <v>0</v>
      </c>
      <c r="E14" s="62">
        <f>('2010-2016_Amazonia'!E14+'2010-2016_Caatinga'!E14+'2010-2016_Cerrado'!E14+'2010-2016_MataAtlantica'!E14+'2010-2016_Pampa'!E14+'2010-2016_Pantanal'!E14)</f>
        <v>0</v>
      </c>
      <c r="F14" s="62">
        <f>('2010-2016_Amazonia'!F14+'2010-2016_Caatinga'!F14+'2010-2016_Cerrado'!F14+'2010-2016_MataAtlantica'!F14+'2010-2016_Pampa'!F14+'2010-2016_Pantanal'!F14)</f>
        <v>0</v>
      </c>
      <c r="G14" s="62">
        <f>('2010-2016_Amazonia'!G14+'2010-2016_Caatinga'!G14+'2010-2016_Cerrado'!G14+'2010-2016_MataAtlantica'!G14+'2010-2016_Pampa'!G14+'2010-2016_Pantanal'!G14)</f>
        <v>3178.6385376577741</v>
      </c>
      <c r="H14" s="62">
        <f>('2010-2016_Amazonia'!H14+'2010-2016_Caatinga'!H14+'2010-2016_Cerrado'!H14+'2010-2016_MataAtlantica'!H14+'2010-2016_Pampa'!H14+'2010-2016_Pantanal'!H14)</f>
        <v>0</v>
      </c>
      <c r="I14" s="65">
        <f>('2010-2016_Amazonia'!I14+'2010-2016_Caatinga'!I14+'2010-2016_Cerrado'!I14+'2010-2016_MataAtlantica'!I14+'2010-2016_Pampa'!I14+'2010-2016_Pantanal'!I14)</f>
        <v>0</v>
      </c>
      <c r="J14" s="65">
        <f>('2010-2016_Amazonia'!J14+'2010-2016_Caatinga'!J14+'2010-2016_Cerrado'!J14+'2010-2016_MataAtlantica'!J14+'2010-2016_Pampa'!J14+'2010-2016_Pantanal'!J14)</f>
        <v>0</v>
      </c>
      <c r="K14" s="65">
        <f>('2010-2016_Amazonia'!K14+'2010-2016_Caatinga'!K14+'2010-2016_Cerrado'!K14+'2010-2016_MataAtlantica'!K14+'2010-2016_Pampa'!K14+'2010-2016_Pantanal'!K14)</f>
        <v>0</v>
      </c>
      <c r="L14" s="66">
        <f>('2010-2016_Amazonia'!L14+'2010-2016_Caatinga'!L14+'2010-2016_Cerrado'!L14+'2010-2016_MataAtlantica'!L14+'2010-2016_Pampa'!L14+'2010-2016_Pantanal'!L14)</f>
        <v>0</v>
      </c>
      <c r="M14" s="67">
        <f>('2010-2016_Amazonia'!M14+'2010-2016_Caatinga'!M14+'2010-2016_Cerrado'!M14+'2010-2016_MataAtlantica'!M14+'2010-2016_Pampa'!M14+'2010-2016_Pantanal'!M14)</f>
        <v>0</v>
      </c>
      <c r="N14" s="67">
        <f>('2010-2016_Amazonia'!N14+'2010-2016_Caatinga'!N14+'2010-2016_Cerrado'!N14+'2010-2016_MataAtlantica'!N14+'2010-2016_Pampa'!N14+'2010-2016_Pantanal'!N14)</f>
        <v>404.37121500847417</v>
      </c>
      <c r="O14" s="67">
        <f>('2010-2016_Amazonia'!O14+'2010-2016_Caatinga'!O14+'2010-2016_Cerrado'!O14+'2010-2016_MataAtlantica'!O14+'2010-2016_Pampa'!O14+'2010-2016_Pantanal'!O14)</f>
        <v>16845.581867915938</v>
      </c>
      <c r="P14" s="67">
        <f>('2010-2016_Amazonia'!P14+'2010-2016_Caatinga'!P14+'2010-2016_Cerrado'!P14+'2010-2016_MataAtlantica'!P14+'2010-2016_Pampa'!P14+'2010-2016_Pantanal'!P14)</f>
        <v>0</v>
      </c>
      <c r="Q14" s="62">
        <f>('2010-2016_Amazonia'!Q14+'2010-2016_Caatinga'!Q14+'2010-2016_Cerrado'!Q14+'2010-2016_MataAtlantica'!Q14+'2010-2016_Pampa'!Q14+'2010-2016_Pantanal'!Q14)</f>
        <v>11641.146293876631</v>
      </c>
      <c r="R14" s="62">
        <f>('2010-2016_Amazonia'!R14+'2010-2016_Caatinga'!R14+'2010-2016_Cerrado'!R14+'2010-2016_MataAtlantica'!R14+'2010-2016_Pampa'!R14+'2010-2016_Pantanal'!R14)</f>
        <v>132.1537054406227</v>
      </c>
      <c r="S14" s="62">
        <f>('2010-2016_Amazonia'!S14+'2010-2016_Caatinga'!S14+'2010-2016_Cerrado'!S14+'2010-2016_MataAtlantica'!S14+'2010-2016_Pampa'!S14+'2010-2016_Pantanal'!S14)</f>
        <v>270.22557151197395</v>
      </c>
      <c r="T14" s="62">
        <f>('2010-2016_Amazonia'!T14+'2010-2016_Caatinga'!T14+'2010-2016_Cerrado'!T14+'2010-2016_MataAtlantica'!T14+'2010-2016_Pampa'!T14+'2010-2016_Pantanal'!T14)</f>
        <v>42.246579180646997</v>
      </c>
      <c r="U14" s="62">
        <f>('2010-2016_Amazonia'!U14+'2010-2016_Caatinga'!U14+'2010-2016_Cerrado'!U14+'2010-2016_MataAtlantica'!U14+'2010-2016_Pampa'!U14+'2010-2016_Pantanal'!U14)</f>
        <v>0</v>
      </c>
      <c r="V14" s="62">
        <f>('2010-2016_Amazonia'!V14+'2010-2016_Caatinga'!V14+'2010-2016_Cerrado'!V14+'2010-2016_MataAtlantica'!V14+'2010-2016_Pampa'!V14+'2010-2016_Pantanal'!V14)</f>
        <v>258.72379924795877</v>
      </c>
      <c r="W14" s="62">
        <f>('2010-2016_Amazonia'!W14+'2010-2016_Caatinga'!W14+'2010-2016_Cerrado'!W14+'2010-2016_MataAtlantica'!W14+'2010-2016_Pampa'!W14+'2010-2016_Pantanal'!W14)</f>
        <v>0</v>
      </c>
      <c r="X14" s="62">
        <f>('2010-2016_Amazonia'!X14+'2010-2016_Caatinga'!X14+'2010-2016_Cerrado'!X14+'2010-2016_MataAtlantica'!X14+'2010-2016_Pampa'!X14+'2010-2016_Pantanal'!X14)</f>
        <v>0</v>
      </c>
      <c r="Y14" s="62">
        <f>('2010-2016_Amazonia'!Y14+'2010-2016_Caatinga'!Y14+'2010-2016_Cerrado'!Y14+'2010-2016_MataAtlantica'!Y14+'2010-2016_Pampa'!Y14+'2010-2016_Pantanal'!Y14)</f>
        <v>0</v>
      </c>
      <c r="Z14" s="62">
        <f>('2010-2016_Amazonia'!Z14+'2010-2016_Caatinga'!Z14+'2010-2016_Cerrado'!Z14+'2010-2016_MataAtlantica'!Z14+'2010-2016_Pampa'!Z14+'2010-2016_Pantanal'!Z14)</f>
        <v>0</v>
      </c>
      <c r="AA14" s="62">
        <f>('2010-2016_Amazonia'!AA14+'2010-2016_Caatinga'!AA14+'2010-2016_Cerrado'!AA14+'2010-2016_MataAtlantica'!AA14+'2010-2016_Pampa'!AA14+'2010-2016_Pantanal'!AA14)</f>
        <v>77.541102797618095</v>
      </c>
      <c r="AB14" s="62">
        <f>('2010-2016_Amazonia'!AB14+'2010-2016_Caatinga'!AB14+'2010-2016_Cerrado'!AB14+'2010-2016_MataAtlantica'!AB14+'2010-2016_Pampa'!AB14+'2010-2016_Pantanal'!AB14)</f>
        <v>2.4624142091393999</v>
      </c>
      <c r="AC14" s="62">
        <f>('2010-2016_Amazonia'!AC14+'2010-2016_Caatinga'!AC14+'2010-2016_Cerrado'!AC14+'2010-2016_MataAtlantica'!AC14+'2010-2016_Pampa'!AC14+'2010-2016_Pantanal'!AC14)</f>
        <v>0</v>
      </c>
      <c r="AD14" s="11">
        <f t="shared" si="0"/>
        <v>32853.091086846776</v>
      </c>
      <c r="AE14" s="12">
        <f t="shared" si="1"/>
        <v>0.64616399629395815</v>
      </c>
      <c r="AF14" s="3"/>
    </row>
    <row r="15" spans="1:32" ht="19.95" customHeight="1" x14ac:dyDescent="0.3">
      <c r="A15" s="25">
        <v>10</v>
      </c>
      <c r="B15" s="156"/>
      <c r="C15" s="41" t="s">
        <v>17</v>
      </c>
      <c r="D15" s="62">
        <f>('2010-2016_Amazonia'!D15+'2010-2016_Caatinga'!D15+'2010-2016_Cerrado'!D15+'2010-2016_MataAtlantica'!D15+'2010-2016_Pampa'!D15+'2010-2016_Pantanal'!D15)</f>
        <v>0</v>
      </c>
      <c r="E15" s="62">
        <f>('2010-2016_Amazonia'!E15+'2010-2016_Caatinga'!E15+'2010-2016_Cerrado'!E15+'2010-2016_MataAtlantica'!E15+'2010-2016_Pampa'!E15+'2010-2016_Pantanal'!E15)</f>
        <v>0</v>
      </c>
      <c r="F15" s="62">
        <f>('2010-2016_Amazonia'!F15+'2010-2016_Caatinga'!F15+'2010-2016_Cerrado'!F15+'2010-2016_MataAtlantica'!F15+'2010-2016_Pampa'!F15+'2010-2016_Pantanal'!F15)</f>
        <v>0</v>
      </c>
      <c r="G15" s="62">
        <f>('2010-2016_Amazonia'!G15+'2010-2016_Caatinga'!G15+'2010-2016_Cerrado'!G15+'2010-2016_MataAtlantica'!G15+'2010-2016_Pampa'!G15+'2010-2016_Pantanal'!G15)</f>
        <v>171.708084965258</v>
      </c>
      <c r="H15" s="62">
        <f>('2010-2016_Amazonia'!H15+'2010-2016_Caatinga'!H15+'2010-2016_Cerrado'!H15+'2010-2016_MataAtlantica'!H15+'2010-2016_Pampa'!H15+'2010-2016_Pantanal'!H15)</f>
        <v>0</v>
      </c>
      <c r="I15" s="65">
        <f>('2010-2016_Amazonia'!I15+'2010-2016_Caatinga'!I15+'2010-2016_Cerrado'!I15+'2010-2016_MataAtlantica'!I15+'2010-2016_Pampa'!I15+'2010-2016_Pantanal'!I15)</f>
        <v>0</v>
      </c>
      <c r="J15" s="65">
        <f>('2010-2016_Amazonia'!J15+'2010-2016_Caatinga'!J15+'2010-2016_Cerrado'!J15+'2010-2016_MataAtlantica'!J15+'2010-2016_Pampa'!J15+'2010-2016_Pantanal'!J15)</f>
        <v>0</v>
      </c>
      <c r="K15" s="65">
        <f>('2010-2016_Amazonia'!K15+'2010-2016_Caatinga'!K15+'2010-2016_Cerrado'!K15+'2010-2016_MataAtlantica'!K15+'2010-2016_Pampa'!K15+'2010-2016_Pantanal'!K15)</f>
        <v>0</v>
      </c>
      <c r="L15" s="67">
        <f>('2010-2016_Amazonia'!L15+'2010-2016_Caatinga'!L15+'2010-2016_Cerrado'!L15+'2010-2016_MataAtlantica'!L15+'2010-2016_Pampa'!L15+'2010-2016_Pantanal'!L15)</f>
        <v>0</v>
      </c>
      <c r="M15" s="66">
        <f>('2010-2016_Amazonia'!M15+'2010-2016_Caatinga'!M15+'2010-2016_Cerrado'!M15+'2010-2016_MataAtlantica'!M15+'2010-2016_Pampa'!M15+'2010-2016_Pantanal'!M15)</f>
        <v>0</v>
      </c>
      <c r="N15" s="67">
        <f>('2010-2016_Amazonia'!N15+'2010-2016_Caatinga'!N15+'2010-2016_Cerrado'!N15+'2010-2016_MataAtlantica'!N15+'2010-2016_Pampa'!N15+'2010-2016_Pantanal'!N15)</f>
        <v>3.4576848612023001</v>
      </c>
      <c r="O15" s="67">
        <f>('2010-2016_Amazonia'!O15+'2010-2016_Caatinga'!O15+'2010-2016_Cerrado'!O15+'2010-2016_MataAtlantica'!O15+'2010-2016_Pampa'!O15+'2010-2016_Pantanal'!O15)</f>
        <v>1093.4380788099793</v>
      </c>
      <c r="P15" s="67">
        <f>('2010-2016_Amazonia'!P15+'2010-2016_Caatinga'!P15+'2010-2016_Cerrado'!P15+'2010-2016_MataAtlantica'!P15+'2010-2016_Pampa'!P15+'2010-2016_Pantanal'!P15)</f>
        <v>0</v>
      </c>
      <c r="Q15" s="62">
        <f>('2010-2016_Amazonia'!Q15+'2010-2016_Caatinga'!Q15+'2010-2016_Cerrado'!Q15+'2010-2016_MataAtlantica'!Q15+'2010-2016_Pampa'!Q15+'2010-2016_Pantanal'!Q15)</f>
        <v>338.60936504768245</v>
      </c>
      <c r="R15" s="62">
        <f>('2010-2016_Amazonia'!R15+'2010-2016_Caatinga'!R15+'2010-2016_Cerrado'!R15+'2010-2016_MataAtlantica'!R15+'2010-2016_Pampa'!R15+'2010-2016_Pantanal'!R15)</f>
        <v>0.40595683154680001</v>
      </c>
      <c r="S15" s="62">
        <f>('2010-2016_Amazonia'!S15+'2010-2016_Caatinga'!S15+'2010-2016_Cerrado'!S15+'2010-2016_MataAtlantica'!S15+'2010-2016_Pampa'!S15+'2010-2016_Pantanal'!S15)</f>
        <v>5.3957384497267</v>
      </c>
      <c r="T15" s="62">
        <f>('2010-2016_Amazonia'!T15+'2010-2016_Caatinga'!T15+'2010-2016_Cerrado'!T15+'2010-2016_MataAtlantica'!T15+'2010-2016_Pampa'!T15+'2010-2016_Pantanal'!T15)</f>
        <v>12.148767177335799</v>
      </c>
      <c r="U15" s="62">
        <f>('2010-2016_Amazonia'!U15+'2010-2016_Caatinga'!U15+'2010-2016_Cerrado'!U15+'2010-2016_MataAtlantica'!U15+'2010-2016_Pampa'!U15+'2010-2016_Pantanal'!U15)</f>
        <v>0</v>
      </c>
      <c r="V15" s="62">
        <f>('2010-2016_Amazonia'!V15+'2010-2016_Caatinga'!V15+'2010-2016_Cerrado'!V15+'2010-2016_MataAtlantica'!V15+'2010-2016_Pampa'!V15+'2010-2016_Pantanal'!V15)</f>
        <v>1.2961595653575</v>
      </c>
      <c r="W15" s="62">
        <f>('2010-2016_Amazonia'!W15+'2010-2016_Caatinga'!W15+'2010-2016_Cerrado'!W15+'2010-2016_MataAtlantica'!W15+'2010-2016_Pampa'!W15+'2010-2016_Pantanal'!W15)</f>
        <v>0</v>
      </c>
      <c r="X15" s="62">
        <f>('2010-2016_Amazonia'!X15+'2010-2016_Caatinga'!X15+'2010-2016_Cerrado'!X15+'2010-2016_MataAtlantica'!X15+'2010-2016_Pampa'!X15+'2010-2016_Pantanal'!X15)</f>
        <v>0</v>
      </c>
      <c r="Y15" s="62">
        <f>('2010-2016_Amazonia'!Y15+'2010-2016_Caatinga'!Y15+'2010-2016_Cerrado'!Y15+'2010-2016_MataAtlantica'!Y15+'2010-2016_Pampa'!Y15+'2010-2016_Pantanal'!Y15)</f>
        <v>0</v>
      </c>
      <c r="Z15" s="62">
        <f>('2010-2016_Amazonia'!Z15+'2010-2016_Caatinga'!Z15+'2010-2016_Cerrado'!Z15+'2010-2016_MataAtlantica'!Z15+'2010-2016_Pampa'!Z15+'2010-2016_Pantanal'!Z15)</f>
        <v>0</v>
      </c>
      <c r="AA15" s="62">
        <f>('2010-2016_Amazonia'!AA15+'2010-2016_Caatinga'!AA15+'2010-2016_Cerrado'!AA15+'2010-2016_MataAtlantica'!AA15+'2010-2016_Pampa'!AA15+'2010-2016_Pantanal'!AA15)</f>
        <v>1.9169543170856</v>
      </c>
      <c r="AB15" s="62">
        <f>('2010-2016_Amazonia'!AB15+'2010-2016_Caatinga'!AB15+'2010-2016_Cerrado'!AB15+'2010-2016_MataAtlantica'!AB15+'2010-2016_Pampa'!AB15+'2010-2016_Pantanal'!AB15)</f>
        <v>0</v>
      </c>
      <c r="AC15" s="62">
        <f>('2010-2016_Amazonia'!AC15+'2010-2016_Caatinga'!AC15+'2010-2016_Cerrado'!AC15+'2010-2016_MataAtlantica'!AC15+'2010-2016_Pampa'!AC15+'2010-2016_Pantanal'!AC15)</f>
        <v>0</v>
      </c>
      <c r="AD15" s="11">
        <f t="shared" si="0"/>
        <v>1628.3767900251744</v>
      </c>
      <c r="AE15" s="12">
        <f t="shared" si="1"/>
        <v>3.2027380660575269E-2</v>
      </c>
      <c r="AF15" s="3"/>
    </row>
    <row r="16" spans="1:32" ht="19.95" customHeight="1" x14ac:dyDescent="0.3">
      <c r="A16" s="25">
        <v>11</v>
      </c>
      <c r="B16" s="156"/>
      <c r="C16" s="41" t="s">
        <v>48</v>
      </c>
      <c r="D16" s="62">
        <f>('2010-2016_Amazonia'!D16+'2010-2016_Caatinga'!D16+'2010-2016_Cerrado'!D16+'2010-2016_MataAtlantica'!D16+'2010-2016_Pampa'!D16+'2010-2016_Pantanal'!D16)</f>
        <v>0</v>
      </c>
      <c r="E16" s="62">
        <f>('2010-2016_Amazonia'!E16+'2010-2016_Caatinga'!E16+'2010-2016_Cerrado'!E16+'2010-2016_MataAtlantica'!E16+'2010-2016_Pampa'!E16+'2010-2016_Pantanal'!E16)</f>
        <v>0</v>
      </c>
      <c r="F16" s="62">
        <f>('2010-2016_Amazonia'!F16+'2010-2016_Caatinga'!F16+'2010-2016_Cerrado'!F16+'2010-2016_MataAtlantica'!F16+'2010-2016_Pampa'!F16+'2010-2016_Pantanal'!F16)</f>
        <v>0</v>
      </c>
      <c r="G16" s="62">
        <f>('2010-2016_Amazonia'!G16+'2010-2016_Caatinga'!G16+'2010-2016_Cerrado'!G16+'2010-2016_MataAtlantica'!G16+'2010-2016_Pampa'!G16+'2010-2016_Pantanal'!G16)</f>
        <v>348.98862077768018</v>
      </c>
      <c r="H16" s="62">
        <f>('2010-2016_Amazonia'!H16+'2010-2016_Caatinga'!H16+'2010-2016_Cerrado'!H16+'2010-2016_MataAtlantica'!H16+'2010-2016_Pampa'!H16+'2010-2016_Pantanal'!H16)</f>
        <v>0</v>
      </c>
      <c r="I16" s="65">
        <f>('2010-2016_Amazonia'!I16+'2010-2016_Caatinga'!I16+'2010-2016_Cerrado'!I16+'2010-2016_MataAtlantica'!I16+'2010-2016_Pampa'!I16+'2010-2016_Pantanal'!I16)</f>
        <v>0</v>
      </c>
      <c r="J16" s="65">
        <f>('2010-2016_Amazonia'!J16+'2010-2016_Caatinga'!J16+'2010-2016_Cerrado'!J16+'2010-2016_MataAtlantica'!J16+'2010-2016_Pampa'!J16+'2010-2016_Pantanal'!J16)</f>
        <v>0</v>
      </c>
      <c r="K16" s="65">
        <f>('2010-2016_Amazonia'!K16+'2010-2016_Caatinga'!K16+'2010-2016_Cerrado'!K16+'2010-2016_MataAtlantica'!K16+'2010-2016_Pampa'!K16+'2010-2016_Pantanal'!K16)</f>
        <v>0</v>
      </c>
      <c r="L16" s="67">
        <f>('2010-2016_Amazonia'!L16+'2010-2016_Caatinga'!L16+'2010-2016_Cerrado'!L16+'2010-2016_MataAtlantica'!L16+'2010-2016_Pampa'!L16+'2010-2016_Pantanal'!L16)</f>
        <v>0</v>
      </c>
      <c r="M16" s="67">
        <f>('2010-2016_Amazonia'!M16+'2010-2016_Caatinga'!M16+'2010-2016_Cerrado'!M16+'2010-2016_MataAtlantica'!M16+'2010-2016_Pampa'!M16+'2010-2016_Pantanal'!M16)</f>
        <v>0</v>
      </c>
      <c r="N16" s="66">
        <f>('2010-2016_Amazonia'!N16+'2010-2016_Caatinga'!N16+'2010-2016_Cerrado'!N16+'2010-2016_MataAtlantica'!N16+'2010-2016_Pampa'!N16+'2010-2016_Pantanal'!N16)</f>
        <v>0</v>
      </c>
      <c r="O16" s="67">
        <f>('2010-2016_Amazonia'!O16+'2010-2016_Caatinga'!O16+'2010-2016_Cerrado'!O16+'2010-2016_MataAtlantica'!O16+'2010-2016_Pampa'!O16+'2010-2016_Pantanal'!O16)</f>
        <v>1448.3600406096148</v>
      </c>
      <c r="P16" s="67">
        <f>('2010-2016_Amazonia'!P16+'2010-2016_Caatinga'!P16+'2010-2016_Cerrado'!P16+'2010-2016_MataAtlantica'!P16+'2010-2016_Pampa'!P16+'2010-2016_Pantanal'!P16)</f>
        <v>0</v>
      </c>
      <c r="Q16" s="62">
        <f>('2010-2016_Amazonia'!Q16+'2010-2016_Caatinga'!Q16+'2010-2016_Cerrado'!Q16+'2010-2016_MataAtlantica'!Q16+'2010-2016_Pampa'!Q16+'2010-2016_Pantanal'!Q16)</f>
        <v>543.47815057919286</v>
      </c>
      <c r="R16" s="62">
        <f>('2010-2016_Amazonia'!R16+'2010-2016_Caatinga'!R16+'2010-2016_Cerrado'!R16+'2010-2016_MataAtlantica'!R16+'2010-2016_Pampa'!R16+'2010-2016_Pantanal'!R16)</f>
        <v>119.19628508225659</v>
      </c>
      <c r="S16" s="62">
        <f>('2010-2016_Amazonia'!S16+'2010-2016_Caatinga'!S16+'2010-2016_Cerrado'!S16+'2010-2016_MataAtlantica'!S16+'2010-2016_Pampa'!S16+'2010-2016_Pantanal'!S16)</f>
        <v>26.395470210994198</v>
      </c>
      <c r="T16" s="62">
        <f>('2010-2016_Amazonia'!T16+'2010-2016_Caatinga'!T16+'2010-2016_Cerrado'!T16+'2010-2016_MataAtlantica'!T16+'2010-2016_Pampa'!T16+'2010-2016_Pantanal'!T16)</f>
        <v>2.6312980153405001</v>
      </c>
      <c r="U16" s="62">
        <f>('2010-2016_Amazonia'!U16+'2010-2016_Caatinga'!U16+'2010-2016_Cerrado'!U16+'2010-2016_MataAtlantica'!U16+'2010-2016_Pampa'!U16+'2010-2016_Pantanal'!U16)</f>
        <v>0</v>
      </c>
      <c r="V16" s="62">
        <f>('2010-2016_Amazonia'!V16+'2010-2016_Caatinga'!V16+'2010-2016_Cerrado'!V16+'2010-2016_MataAtlantica'!V16+'2010-2016_Pampa'!V16+'2010-2016_Pantanal'!V16)</f>
        <v>4.4667324554723997</v>
      </c>
      <c r="W16" s="62">
        <f>('2010-2016_Amazonia'!W16+'2010-2016_Caatinga'!W16+'2010-2016_Cerrado'!W16+'2010-2016_MataAtlantica'!W16+'2010-2016_Pampa'!W16+'2010-2016_Pantanal'!W16)</f>
        <v>0</v>
      </c>
      <c r="X16" s="62">
        <f>('2010-2016_Amazonia'!X16+'2010-2016_Caatinga'!X16+'2010-2016_Cerrado'!X16+'2010-2016_MataAtlantica'!X16+'2010-2016_Pampa'!X16+'2010-2016_Pantanal'!X16)</f>
        <v>0</v>
      </c>
      <c r="Y16" s="62">
        <f>('2010-2016_Amazonia'!Y16+'2010-2016_Caatinga'!Y16+'2010-2016_Cerrado'!Y16+'2010-2016_MataAtlantica'!Y16+'2010-2016_Pampa'!Y16+'2010-2016_Pantanal'!Y16)</f>
        <v>0</v>
      </c>
      <c r="Z16" s="62">
        <f>('2010-2016_Amazonia'!Z16+'2010-2016_Caatinga'!Z16+'2010-2016_Cerrado'!Z16+'2010-2016_MataAtlantica'!Z16+'2010-2016_Pampa'!Z16+'2010-2016_Pantanal'!Z16)</f>
        <v>0</v>
      </c>
      <c r="AA16" s="62">
        <f>('2010-2016_Amazonia'!AA16+'2010-2016_Caatinga'!AA16+'2010-2016_Cerrado'!AA16+'2010-2016_MataAtlantica'!AA16+'2010-2016_Pampa'!AA16+'2010-2016_Pantanal'!AA16)</f>
        <v>7.9869483501033001</v>
      </c>
      <c r="AB16" s="62">
        <f>('2010-2016_Amazonia'!AB16+'2010-2016_Caatinga'!AB16+'2010-2016_Cerrado'!AB16+'2010-2016_MataAtlantica'!AB16+'2010-2016_Pampa'!AB16+'2010-2016_Pantanal'!AB16)</f>
        <v>0</v>
      </c>
      <c r="AC16" s="62">
        <f>('2010-2016_Amazonia'!AC16+'2010-2016_Caatinga'!AC16+'2010-2016_Cerrado'!AC16+'2010-2016_MataAtlantica'!AC16+'2010-2016_Pampa'!AC16+'2010-2016_Pantanal'!AC16)</f>
        <v>0</v>
      </c>
      <c r="AD16" s="11">
        <f t="shared" si="0"/>
        <v>2501.5035460806548</v>
      </c>
      <c r="AE16" s="12">
        <f t="shared" si="1"/>
        <v>4.920028754086174E-2</v>
      </c>
      <c r="AF16" s="3"/>
    </row>
    <row r="17" spans="1:32" ht="19.95" customHeight="1" x14ac:dyDescent="0.3">
      <c r="A17" s="25">
        <v>12</v>
      </c>
      <c r="B17" s="156"/>
      <c r="C17" s="41" t="s">
        <v>49</v>
      </c>
      <c r="D17" s="62">
        <f>('2010-2016_Amazonia'!D17+'2010-2016_Caatinga'!D17+'2010-2016_Cerrado'!D17+'2010-2016_MataAtlantica'!D17+'2010-2016_Pampa'!D17+'2010-2016_Pantanal'!D17)</f>
        <v>0</v>
      </c>
      <c r="E17" s="62">
        <f>('2010-2016_Amazonia'!E17+'2010-2016_Caatinga'!E17+'2010-2016_Cerrado'!E17+'2010-2016_MataAtlantica'!E17+'2010-2016_Pampa'!E17+'2010-2016_Pantanal'!E17)</f>
        <v>0</v>
      </c>
      <c r="F17" s="62">
        <f>('2010-2016_Amazonia'!F17+'2010-2016_Caatinga'!F17+'2010-2016_Cerrado'!F17+'2010-2016_MataAtlantica'!F17+'2010-2016_Pampa'!F17+'2010-2016_Pantanal'!F17)</f>
        <v>87008.313496385847</v>
      </c>
      <c r="G17" s="62">
        <f>('2010-2016_Amazonia'!G17+'2010-2016_Caatinga'!G17+'2010-2016_Cerrado'!G17+'2010-2016_MataAtlantica'!G17+'2010-2016_Pampa'!G17+'2010-2016_Pantanal'!G17)</f>
        <v>42266.056209357215</v>
      </c>
      <c r="H17" s="62">
        <f>('2010-2016_Amazonia'!H17+'2010-2016_Caatinga'!H17+'2010-2016_Cerrado'!H17+'2010-2016_MataAtlantica'!H17+'2010-2016_Pampa'!H17+'2010-2016_Pantanal'!H17)</f>
        <v>0</v>
      </c>
      <c r="I17" s="65">
        <f>('2010-2016_Amazonia'!I17+'2010-2016_Caatinga'!I17+'2010-2016_Cerrado'!I17+'2010-2016_MataAtlantica'!I17+'2010-2016_Pampa'!I17+'2010-2016_Pantanal'!I17)</f>
        <v>0</v>
      </c>
      <c r="J17" s="65">
        <f>('2010-2016_Amazonia'!J17+'2010-2016_Caatinga'!J17+'2010-2016_Cerrado'!J17+'2010-2016_MataAtlantica'!J17+'2010-2016_Pampa'!J17+'2010-2016_Pantanal'!J17)</f>
        <v>0</v>
      </c>
      <c r="K17" s="65">
        <f>('2010-2016_Amazonia'!K17+'2010-2016_Caatinga'!K17+'2010-2016_Cerrado'!K17+'2010-2016_MataAtlantica'!K17+'2010-2016_Pampa'!K17+'2010-2016_Pantanal'!K17)</f>
        <v>5509.0358403523023</v>
      </c>
      <c r="L17" s="67">
        <f>('2010-2016_Amazonia'!L17+'2010-2016_Caatinga'!L17+'2010-2016_Cerrado'!L17+'2010-2016_MataAtlantica'!L17+'2010-2016_Pampa'!L17+'2010-2016_Pantanal'!L17)</f>
        <v>0</v>
      </c>
      <c r="M17" s="67">
        <f>('2010-2016_Amazonia'!M17+'2010-2016_Caatinga'!M17+'2010-2016_Cerrado'!M17+'2010-2016_MataAtlantica'!M17+'2010-2016_Pampa'!M17+'2010-2016_Pantanal'!M17)</f>
        <v>0</v>
      </c>
      <c r="N17" s="67">
        <f>('2010-2016_Amazonia'!N17+'2010-2016_Caatinga'!N17+'2010-2016_Cerrado'!N17+'2010-2016_MataAtlantica'!N17+'2010-2016_Pampa'!N17+'2010-2016_Pantanal'!N17)</f>
        <v>1874.5776217482257</v>
      </c>
      <c r="O17" s="66">
        <f>('2010-2016_Amazonia'!O17+'2010-2016_Caatinga'!O17+'2010-2016_Cerrado'!O17+'2010-2016_MataAtlantica'!O17+'2010-2016_Pampa'!O17+'2010-2016_Pantanal'!O17)</f>
        <v>0</v>
      </c>
      <c r="P17" s="67">
        <f>('2010-2016_Amazonia'!P17+'2010-2016_Caatinga'!P17+'2010-2016_Cerrado'!P17+'2010-2016_MataAtlantica'!P17+'2010-2016_Pampa'!P17+'2010-2016_Pantanal'!P17)</f>
        <v>21811.227724793884</v>
      </c>
      <c r="Q17" s="62">
        <f>('2010-2016_Amazonia'!Q17+'2010-2016_Caatinga'!Q17+'2010-2016_Cerrado'!Q17+'2010-2016_MataAtlantica'!Q17+'2010-2016_Pampa'!Q17+'2010-2016_Pantanal'!Q17)</f>
        <v>206190.67791955301</v>
      </c>
      <c r="R17" s="62">
        <f>('2010-2016_Amazonia'!R17+'2010-2016_Caatinga'!R17+'2010-2016_Cerrado'!R17+'2010-2016_MataAtlantica'!R17+'2010-2016_Pampa'!R17+'2010-2016_Pantanal'!R17)</f>
        <v>7593.127602321706</v>
      </c>
      <c r="S17" s="62">
        <f>('2010-2016_Amazonia'!S17+'2010-2016_Caatinga'!S17+'2010-2016_Cerrado'!S17+'2010-2016_MataAtlantica'!S17+'2010-2016_Pampa'!S17+'2010-2016_Pantanal'!S17)</f>
        <v>32309.831595716074</v>
      </c>
      <c r="T17" s="62">
        <f>('2010-2016_Amazonia'!T17+'2010-2016_Caatinga'!T17+'2010-2016_Cerrado'!T17+'2010-2016_MataAtlantica'!T17+'2010-2016_Pampa'!T17+'2010-2016_Pantanal'!T17)</f>
        <v>4308.7634405758627</v>
      </c>
      <c r="U17" s="62">
        <f>('2010-2016_Amazonia'!U17+'2010-2016_Caatinga'!U17+'2010-2016_Cerrado'!U17+'2010-2016_MataAtlantica'!U17+'2010-2016_Pampa'!U17+'2010-2016_Pantanal'!U17)</f>
        <v>0</v>
      </c>
      <c r="V17" s="62">
        <f>('2010-2016_Amazonia'!V17+'2010-2016_Caatinga'!V17+'2010-2016_Cerrado'!V17+'2010-2016_MataAtlantica'!V17+'2010-2016_Pampa'!V17+'2010-2016_Pantanal'!V17)</f>
        <v>1806.4611800347534</v>
      </c>
      <c r="W17" s="62">
        <f>('2010-2016_Amazonia'!W17+'2010-2016_Caatinga'!W17+'2010-2016_Cerrado'!W17+'2010-2016_MataAtlantica'!W17+'2010-2016_Pampa'!W17+'2010-2016_Pantanal'!W17)</f>
        <v>0</v>
      </c>
      <c r="X17" s="62">
        <f>('2010-2016_Amazonia'!X17+'2010-2016_Caatinga'!X17+'2010-2016_Cerrado'!X17+'2010-2016_MataAtlantica'!X17+'2010-2016_Pampa'!X17+'2010-2016_Pantanal'!X17)</f>
        <v>0</v>
      </c>
      <c r="Y17" s="62">
        <f>('2010-2016_Amazonia'!Y17+'2010-2016_Caatinga'!Y17+'2010-2016_Cerrado'!Y17+'2010-2016_MataAtlantica'!Y17+'2010-2016_Pampa'!Y17+'2010-2016_Pantanal'!Y17)</f>
        <v>0</v>
      </c>
      <c r="Z17" s="62">
        <f>('2010-2016_Amazonia'!Z17+'2010-2016_Caatinga'!Z17+'2010-2016_Cerrado'!Z17+'2010-2016_MataAtlantica'!Z17+'2010-2016_Pampa'!Z17+'2010-2016_Pantanal'!Z17)</f>
        <v>0</v>
      </c>
      <c r="AA17" s="62">
        <f>('2010-2016_Amazonia'!AA17+'2010-2016_Caatinga'!AA17+'2010-2016_Cerrado'!AA17+'2010-2016_MataAtlantica'!AA17+'2010-2016_Pampa'!AA17+'2010-2016_Pantanal'!AA17)</f>
        <v>848.79747159387102</v>
      </c>
      <c r="AB17" s="62">
        <f>('2010-2016_Amazonia'!AB17+'2010-2016_Caatinga'!AB17+'2010-2016_Cerrado'!AB17+'2010-2016_MataAtlantica'!AB17+'2010-2016_Pampa'!AB17+'2010-2016_Pantanal'!AB17)</f>
        <v>38.767589454721701</v>
      </c>
      <c r="AC17" s="62">
        <f>('2010-2016_Amazonia'!AC17+'2010-2016_Caatinga'!AC17+'2010-2016_Cerrado'!AC17+'2010-2016_MataAtlantica'!AC17+'2010-2016_Pampa'!AC17+'2010-2016_Pantanal'!AC17)</f>
        <v>0</v>
      </c>
      <c r="AD17" s="11">
        <f t="shared" si="0"/>
        <v>411565.63769188744</v>
      </c>
      <c r="AE17" s="12">
        <f t="shared" si="1"/>
        <v>8.094790730201149</v>
      </c>
      <c r="AF17" s="3"/>
    </row>
    <row r="18" spans="1:32" ht="19.95" customHeight="1" x14ac:dyDescent="0.3">
      <c r="A18" s="25">
        <v>13</v>
      </c>
      <c r="B18" s="156"/>
      <c r="C18" s="41" t="s">
        <v>18</v>
      </c>
      <c r="D18" s="62">
        <f>('2010-2016_Amazonia'!D18+'2010-2016_Caatinga'!D18+'2010-2016_Cerrado'!D18+'2010-2016_MataAtlantica'!D18+'2010-2016_Pampa'!D18+'2010-2016_Pantanal'!D18)</f>
        <v>0</v>
      </c>
      <c r="E18" s="62">
        <f>('2010-2016_Amazonia'!E18+'2010-2016_Caatinga'!E18+'2010-2016_Cerrado'!E18+'2010-2016_MataAtlantica'!E18+'2010-2016_Pampa'!E18+'2010-2016_Pantanal'!E18)</f>
        <v>0</v>
      </c>
      <c r="F18" s="62">
        <f>('2010-2016_Amazonia'!F18+'2010-2016_Caatinga'!F18+'2010-2016_Cerrado'!F18+'2010-2016_MataAtlantica'!F18+'2010-2016_Pampa'!F18+'2010-2016_Pantanal'!F18)</f>
        <v>0</v>
      </c>
      <c r="G18" s="62">
        <f>('2010-2016_Amazonia'!G18+'2010-2016_Caatinga'!G18+'2010-2016_Cerrado'!G18+'2010-2016_MataAtlantica'!G18+'2010-2016_Pampa'!G18+'2010-2016_Pantanal'!G18)</f>
        <v>0</v>
      </c>
      <c r="H18" s="62">
        <f>('2010-2016_Amazonia'!H18+'2010-2016_Caatinga'!H18+'2010-2016_Cerrado'!H18+'2010-2016_MataAtlantica'!H18+'2010-2016_Pampa'!H18+'2010-2016_Pantanal'!H18)</f>
        <v>0</v>
      </c>
      <c r="I18" s="65">
        <f>('2010-2016_Amazonia'!I18+'2010-2016_Caatinga'!I18+'2010-2016_Cerrado'!I18+'2010-2016_MataAtlantica'!I18+'2010-2016_Pampa'!I18+'2010-2016_Pantanal'!I18)</f>
        <v>0</v>
      </c>
      <c r="J18" s="65">
        <f>('2010-2016_Amazonia'!J18+'2010-2016_Caatinga'!J18+'2010-2016_Cerrado'!J18+'2010-2016_MataAtlantica'!J18+'2010-2016_Pampa'!J18+'2010-2016_Pantanal'!J18)</f>
        <v>0</v>
      </c>
      <c r="K18" s="65">
        <f>('2010-2016_Amazonia'!K18+'2010-2016_Caatinga'!K18+'2010-2016_Cerrado'!K18+'2010-2016_MataAtlantica'!K18+'2010-2016_Pampa'!K18+'2010-2016_Pantanal'!K18)</f>
        <v>0</v>
      </c>
      <c r="L18" s="67">
        <f>('2010-2016_Amazonia'!L18+'2010-2016_Caatinga'!L18+'2010-2016_Cerrado'!L18+'2010-2016_MataAtlantica'!L18+'2010-2016_Pampa'!L18+'2010-2016_Pantanal'!L18)</f>
        <v>0</v>
      </c>
      <c r="M18" s="67">
        <f>('2010-2016_Amazonia'!M18+'2010-2016_Caatinga'!M18+'2010-2016_Cerrado'!M18+'2010-2016_MataAtlantica'!M18+'2010-2016_Pampa'!M18+'2010-2016_Pantanal'!M18)</f>
        <v>0</v>
      </c>
      <c r="N18" s="67">
        <f>('2010-2016_Amazonia'!N18+'2010-2016_Caatinga'!N18+'2010-2016_Cerrado'!N18+'2010-2016_MataAtlantica'!N18+'2010-2016_Pampa'!N18+'2010-2016_Pantanal'!N18)</f>
        <v>0</v>
      </c>
      <c r="O18" s="67">
        <f>('2010-2016_Amazonia'!O18+'2010-2016_Caatinga'!O18+'2010-2016_Cerrado'!O18+'2010-2016_MataAtlantica'!O18+'2010-2016_Pampa'!O18+'2010-2016_Pantanal'!O18)</f>
        <v>0</v>
      </c>
      <c r="P18" s="66">
        <f>('2010-2016_Amazonia'!P18+'2010-2016_Caatinga'!P18+'2010-2016_Cerrado'!P18+'2010-2016_MataAtlantica'!P18+'2010-2016_Pampa'!P18+'2010-2016_Pantanal'!P18)</f>
        <v>0</v>
      </c>
      <c r="Q18" s="62">
        <f>('2010-2016_Amazonia'!Q18+'2010-2016_Caatinga'!Q18+'2010-2016_Cerrado'!Q18+'2010-2016_MataAtlantica'!Q18+'2010-2016_Pampa'!Q18+'2010-2016_Pantanal'!Q18)</f>
        <v>0</v>
      </c>
      <c r="R18" s="62">
        <f>('2010-2016_Amazonia'!R18+'2010-2016_Caatinga'!R18+'2010-2016_Cerrado'!R18+'2010-2016_MataAtlantica'!R18+'2010-2016_Pampa'!R18+'2010-2016_Pantanal'!R18)</f>
        <v>0</v>
      </c>
      <c r="S18" s="62">
        <f>('2010-2016_Amazonia'!S18+'2010-2016_Caatinga'!S18+'2010-2016_Cerrado'!S18+'2010-2016_MataAtlantica'!S18+'2010-2016_Pampa'!S18+'2010-2016_Pantanal'!S18)</f>
        <v>0</v>
      </c>
      <c r="T18" s="62">
        <f>('2010-2016_Amazonia'!T18+'2010-2016_Caatinga'!T18+'2010-2016_Cerrado'!T18+'2010-2016_MataAtlantica'!T18+'2010-2016_Pampa'!T18+'2010-2016_Pantanal'!T18)</f>
        <v>0</v>
      </c>
      <c r="U18" s="62">
        <f>('2010-2016_Amazonia'!U18+'2010-2016_Caatinga'!U18+'2010-2016_Cerrado'!U18+'2010-2016_MataAtlantica'!U18+'2010-2016_Pampa'!U18+'2010-2016_Pantanal'!U18)</f>
        <v>0</v>
      </c>
      <c r="V18" s="62">
        <f>('2010-2016_Amazonia'!V18+'2010-2016_Caatinga'!V18+'2010-2016_Cerrado'!V18+'2010-2016_MataAtlantica'!V18+'2010-2016_Pampa'!V18+'2010-2016_Pantanal'!V18)</f>
        <v>0</v>
      </c>
      <c r="W18" s="62">
        <f>('2010-2016_Amazonia'!W18+'2010-2016_Caatinga'!W18+'2010-2016_Cerrado'!W18+'2010-2016_MataAtlantica'!W18+'2010-2016_Pampa'!W18+'2010-2016_Pantanal'!W18)</f>
        <v>0</v>
      </c>
      <c r="X18" s="62">
        <f>('2010-2016_Amazonia'!X18+'2010-2016_Caatinga'!X18+'2010-2016_Cerrado'!X18+'2010-2016_MataAtlantica'!X18+'2010-2016_Pampa'!X18+'2010-2016_Pantanal'!X18)</f>
        <v>0</v>
      </c>
      <c r="Y18" s="62">
        <f>('2010-2016_Amazonia'!Y18+'2010-2016_Caatinga'!Y18+'2010-2016_Cerrado'!Y18+'2010-2016_MataAtlantica'!Y18+'2010-2016_Pampa'!Y18+'2010-2016_Pantanal'!Y18)</f>
        <v>0</v>
      </c>
      <c r="Z18" s="62">
        <f>('2010-2016_Amazonia'!Z18+'2010-2016_Caatinga'!Z18+'2010-2016_Cerrado'!Z18+'2010-2016_MataAtlantica'!Z18+'2010-2016_Pampa'!Z18+'2010-2016_Pantanal'!Z18)</f>
        <v>0</v>
      </c>
      <c r="AA18" s="62">
        <f>('2010-2016_Amazonia'!AA18+'2010-2016_Caatinga'!AA18+'2010-2016_Cerrado'!AA18+'2010-2016_MataAtlantica'!AA18+'2010-2016_Pampa'!AA18+'2010-2016_Pantanal'!AA18)</f>
        <v>0</v>
      </c>
      <c r="AB18" s="62">
        <f>('2010-2016_Amazonia'!AB18+'2010-2016_Caatinga'!AB18+'2010-2016_Cerrado'!AB18+'2010-2016_MataAtlantica'!AB18+'2010-2016_Pampa'!AB18+'2010-2016_Pantanal'!AB18)</f>
        <v>0</v>
      </c>
      <c r="AC18" s="62">
        <f>('2010-2016_Amazonia'!AC18+'2010-2016_Caatinga'!AC18+'2010-2016_Cerrado'!AC18+'2010-2016_MataAtlantica'!AC18+'2010-2016_Pampa'!AC18+'2010-2016_Pantanal'!AC18)</f>
        <v>0</v>
      </c>
      <c r="AD18" s="11">
        <f t="shared" si="0"/>
        <v>0</v>
      </c>
      <c r="AE18" s="12">
        <f t="shared" si="1"/>
        <v>0</v>
      </c>
      <c r="AF18" s="3"/>
    </row>
    <row r="19" spans="1:32" ht="19.95" customHeight="1" x14ac:dyDescent="0.3">
      <c r="A19" s="25">
        <v>14</v>
      </c>
      <c r="B19" s="157" t="s">
        <v>7</v>
      </c>
      <c r="C19" s="30" t="s">
        <v>50</v>
      </c>
      <c r="D19" s="62">
        <f>('2010-2016_Amazonia'!D19+'2010-2016_Caatinga'!D19+'2010-2016_Cerrado'!D19+'2010-2016_MataAtlantica'!D19+'2010-2016_Pampa'!D19+'2010-2016_Pantanal'!D19)</f>
        <v>0</v>
      </c>
      <c r="E19" s="62">
        <f>('2010-2016_Amazonia'!E19+'2010-2016_Caatinga'!E19+'2010-2016_Cerrado'!E19+'2010-2016_MataAtlantica'!E19+'2010-2016_Pampa'!E19+'2010-2016_Pantanal'!E19)</f>
        <v>0</v>
      </c>
      <c r="F19" s="62">
        <f>('2010-2016_Amazonia'!F19+'2010-2016_Caatinga'!F19+'2010-2016_Cerrado'!F19+'2010-2016_MataAtlantica'!F19+'2010-2016_Pampa'!F19+'2010-2016_Pantanal'!F19)</f>
        <v>6576.4523258652926</v>
      </c>
      <c r="G19" s="62">
        <f>('2010-2016_Amazonia'!G19+'2010-2016_Caatinga'!G19+'2010-2016_Cerrado'!G19+'2010-2016_MataAtlantica'!G19+'2010-2016_Pampa'!G19+'2010-2016_Pantanal'!G19)</f>
        <v>4805.181959108736</v>
      </c>
      <c r="H19" s="62">
        <f>('2010-2016_Amazonia'!H19+'2010-2016_Caatinga'!H19+'2010-2016_Cerrado'!H19+'2010-2016_MataAtlantica'!H19+'2010-2016_Pampa'!H19+'2010-2016_Pantanal'!H19)</f>
        <v>0</v>
      </c>
      <c r="I19" s="62">
        <f>('2010-2016_Amazonia'!I19+'2010-2016_Caatinga'!I19+'2010-2016_Cerrado'!I19+'2010-2016_MataAtlantica'!I19+'2010-2016_Pampa'!I19+'2010-2016_Pantanal'!I19)</f>
        <v>0</v>
      </c>
      <c r="J19" s="62">
        <f>('2010-2016_Amazonia'!J19+'2010-2016_Caatinga'!J19+'2010-2016_Cerrado'!J19+'2010-2016_MataAtlantica'!J19+'2010-2016_Pampa'!J19+'2010-2016_Pantanal'!J19)</f>
        <v>0</v>
      </c>
      <c r="K19" s="62">
        <f>('2010-2016_Amazonia'!K19+'2010-2016_Caatinga'!K19+'2010-2016_Cerrado'!K19+'2010-2016_MataAtlantica'!K19+'2010-2016_Pampa'!K19+'2010-2016_Pantanal'!K19)</f>
        <v>226.9223484079823</v>
      </c>
      <c r="L19" s="62">
        <f>('2010-2016_Amazonia'!L19+'2010-2016_Caatinga'!L19+'2010-2016_Cerrado'!L19+'2010-2016_MataAtlantica'!L19+'2010-2016_Pampa'!L19+'2010-2016_Pantanal'!L19)</f>
        <v>0</v>
      </c>
      <c r="M19" s="62">
        <f>('2010-2016_Amazonia'!M19+'2010-2016_Caatinga'!M19+'2010-2016_Cerrado'!M19+'2010-2016_MataAtlantica'!M19+'2010-2016_Pampa'!M19+'2010-2016_Pantanal'!M19)</f>
        <v>0</v>
      </c>
      <c r="N19" s="62">
        <f>('2010-2016_Amazonia'!N19+'2010-2016_Caatinga'!N19+'2010-2016_Cerrado'!N19+'2010-2016_MataAtlantica'!N19+'2010-2016_Pampa'!N19+'2010-2016_Pantanal'!N19)</f>
        <v>189.8178910709666</v>
      </c>
      <c r="O19" s="62">
        <f>('2010-2016_Amazonia'!O19+'2010-2016_Caatinga'!O19+'2010-2016_Cerrado'!O19+'2010-2016_MataAtlantica'!O19+'2010-2016_Pampa'!O19+'2010-2016_Pantanal'!O19)</f>
        <v>49215.387756454569</v>
      </c>
      <c r="P19" s="62">
        <f>('2010-2016_Amazonia'!P19+'2010-2016_Caatinga'!P19+'2010-2016_Cerrado'!P19+'2010-2016_MataAtlantica'!P19+'2010-2016_Pampa'!P19+'2010-2016_Pantanal'!P19)</f>
        <v>0</v>
      </c>
      <c r="Q19" s="68">
        <f>('2010-2016_Amazonia'!Q19+'2010-2016_Caatinga'!Q19+'2010-2016_Cerrado'!Q19+'2010-2016_MataAtlantica'!Q19+'2010-2016_Pampa'!Q19+'2010-2016_Pantanal'!Q19)</f>
        <v>0</v>
      </c>
      <c r="R19" s="69">
        <f>('2010-2016_Amazonia'!R19+'2010-2016_Caatinga'!R19+'2010-2016_Cerrado'!R19+'2010-2016_MataAtlantica'!R19+'2010-2016_Pampa'!R19+'2010-2016_Pantanal'!R19)</f>
        <v>0</v>
      </c>
      <c r="S19" s="69">
        <f>('2010-2016_Amazonia'!S19+'2010-2016_Caatinga'!S19+'2010-2016_Cerrado'!S19+'2010-2016_MataAtlantica'!S19+'2010-2016_Pampa'!S19+'2010-2016_Pantanal'!S19)</f>
        <v>0</v>
      </c>
      <c r="T19" s="62">
        <f>('2010-2016_Amazonia'!T19+'2010-2016_Caatinga'!T19+'2010-2016_Cerrado'!T19+'2010-2016_MataAtlantica'!T19+'2010-2016_Pampa'!T19+'2010-2016_Pantanal'!T19)</f>
        <v>1180.4048610015632</v>
      </c>
      <c r="U19" s="62">
        <f>('2010-2016_Amazonia'!U19+'2010-2016_Caatinga'!U19+'2010-2016_Cerrado'!U19+'2010-2016_MataAtlantica'!U19+'2010-2016_Pampa'!U19+'2010-2016_Pantanal'!U19)</f>
        <v>0</v>
      </c>
      <c r="V19" s="62">
        <f>('2010-2016_Amazonia'!V19+'2010-2016_Caatinga'!V19+'2010-2016_Cerrado'!V19+'2010-2016_MataAtlantica'!V19+'2010-2016_Pampa'!V19+'2010-2016_Pantanal'!V19)</f>
        <v>269.74451910386631</v>
      </c>
      <c r="W19" s="62">
        <f>('2010-2016_Amazonia'!W19+'2010-2016_Caatinga'!W19+'2010-2016_Cerrado'!W19+'2010-2016_MataAtlantica'!W19+'2010-2016_Pampa'!W19+'2010-2016_Pantanal'!W19)</f>
        <v>0</v>
      </c>
      <c r="X19" s="62">
        <f>('2010-2016_Amazonia'!X19+'2010-2016_Caatinga'!X19+'2010-2016_Cerrado'!X19+'2010-2016_MataAtlantica'!X19+'2010-2016_Pampa'!X19+'2010-2016_Pantanal'!X19)</f>
        <v>0</v>
      </c>
      <c r="Y19" s="62">
        <f>('2010-2016_Amazonia'!Y19+'2010-2016_Caatinga'!Y19+'2010-2016_Cerrado'!Y19+'2010-2016_MataAtlantica'!Y19+'2010-2016_Pampa'!Y19+'2010-2016_Pantanal'!Y19)</f>
        <v>0</v>
      </c>
      <c r="Z19" s="62">
        <f>('2010-2016_Amazonia'!Z19+'2010-2016_Caatinga'!Z19+'2010-2016_Cerrado'!Z19+'2010-2016_MataAtlantica'!Z19+'2010-2016_Pampa'!Z19+'2010-2016_Pantanal'!Z19)</f>
        <v>0</v>
      </c>
      <c r="AA19" s="62">
        <f>('2010-2016_Amazonia'!AA19+'2010-2016_Caatinga'!AA19+'2010-2016_Cerrado'!AA19+'2010-2016_MataAtlantica'!AA19+'2010-2016_Pampa'!AA19+'2010-2016_Pantanal'!AA19)</f>
        <v>49.337446641638095</v>
      </c>
      <c r="AB19" s="62">
        <f>('2010-2016_Amazonia'!AB19+'2010-2016_Caatinga'!AB19+'2010-2016_Cerrado'!AB19+'2010-2016_MataAtlantica'!AB19+'2010-2016_Pampa'!AB19+'2010-2016_Pantanal'!AB19)</f>
        <v>28.619471210873598</v>
      </c>
      <c r="AC19" s="62">
        <f>('2010-2016_Amazonia'!AC19+'2010-2016_Caatinga'!AC19+'2010-2016_Cerrado'!AC19+'2010-2016_MataAtlantica'!AC19+'2010-2016_Pampa'!AC19+'2010-2016_Pantanal'!AC19)</f>
        <v>0</v>
      </c>
      <c r="AD19" s="11">
        <f t="shared" si="0"/>
        <v>62541.868578865484</v>
      </c>
      <c r="AE19" s="12">
        <f t="shared" si="1"/>
        <v>1.230091367347498</v>
      </c>
      <c r="AF19" s="3"/>
    </row>
    <row r="20" spans="1:32" ht="19.95" customHeight="1" x14ac:dyDescent="0.3">
      <c r="A20" s="25">
        <v>15</v>
      </c>
      <c r="B20" s="157"/>
      <c r="C20" s="30" t="s">
        <v>19</v>
      </c>
      <c r="D20" s="62">
        <f>('2010-2016_Amazonia'!D20+'2010-2016_Caatinga'!D20+'2010-2016_Cerrado'!D20+'2010-2016_MataAtlantica'!D20+'2010-2016_Pampa'!D20+'2010-2016_Pantanal'!D20)</f>
        <v>0</v>
      </c>
      <c r="E20" s="62">
        <f>('2010-2016_Amazonia'!E20+'2010-2016_Caatinga'!E20+'2010-2016_Cerrado'!E20+'2010-2016_MataAtlantica'!E20+'2010-2016_Pampa'!E20+'2010-2016_Pantanal'!E20)</f>
        <v>0</v>
      </c>
      <c r="F20" s="62">
        <f>('2010-2016_Amazonia'!F20+'2010-2016_Caatinga'!F20+'2010-2016_Cerrado'!F20+'2010-2016_MataAtlantica'!F20+'2010-2016_Pampa'!F20+'2010-2016_Pantanal'!F20)</f>
        <v>0</v>
      </c>
      <c r="G20" s="62">
        <f>('2010-2016_Amazonia'!G20+'2010-2016_Caatinga'!G20+'2010-2016_Cerrado'!G20+'2010-2016_MataAtlantica'!G20+'2010-2016_Pampa'!G20+'2010-2016_Pantanal'!G20)</f>
        <v>0</v>
      </c>
      <c r="H20" s="62">
        <f>('2010-2016_Amazonia'!H20+'2010-2016_Caatinga'!H20+'2010-2016_Cerrado'!H20+'2010-2016_MataAtlantica'!H20+'2010-2016_Pampa'!H20+'2010-2016_Pantanal'!H20)</f>
        <v>0</v>
      </c>
      <c r="I20" s="62">
        <f>('2010-2016_Amazonia'!I20+'2010-2016_Caatinga'!I20+'2010-2016_Cerrado'!I20+'2010-2016_MataAtlantica'!I20+'2010-2016_Pampa'!I20+'2010-2016_Pantanal'!I20)</f>
        <v>0</v>
      </c>
      <c r="J20" s="62">
        <f>('2010-2016_Amazonia'!J20+'2010-2016_Caatinga'!J20+'2010-2016_Cerrado'!J20+'2010-2016_MataAtlantica'!J20+'2010-2016_Pampa'!J20+'2010-2016_Pantanal'!J20)</f>
        <v>0</v>
      </c>
      <c r="K20" s="62">
        <f>('2010-2016_Amazonia'!K20+'2010-2016_Caatinga'!K20+'2010-2016_Cerrado'!K20+'2010-2016_MataAtlantica'!K20+'2010-2016_Pampa'!K20+'2010-2016_Pantanal'!K20)</f>
        <v>0</v>
      </c>
      <c r="L20" s="62">
        <f>('2010-2016_Amazonia'!L20+'2010-2016_Caatinga'!L20+'2010-2016_Cerrado'!L20+'2010-2016_MataAtlantica'!L20+'2010-2016_Pampa'!L20+'2010-2016_Pantanal'!L20)</f>
        <v>0</v>
      </c>
      <c r="M20" s="62">
        <f>('2010-2016_Amazonia'!M20+'2010-2016_Caatinga'!M20+'2010-2016_Cerrado'!M20+'2010-2016_MataAtlantica'!M20+'2010-2016_Pampa'!M20+'2010-2016_Pantanal'!M20)</f>
        <v>0</v>
      </c>
      <c r="N20" s="62">
        <f>('2010-2016_Amazonia'!N20+'2010-2016_Caatinga'!N20+'2010-2016_Cerrado'!N20+'2010-2016_MataAtlantica'!N20+'2010-2016_Pampa'!N20+'2010-2016_Pantanal'!N20)</f>
        <v>0</v>
      </c>
      <c r="O20" s="62">
        <f>('2010-2016_Amazonia'!O20+'2010-2016_Caatinga'!O20+'2010-2016_Cerrado'!O20+'2010-2016_MataAtlantica'!O20+'2010-2016_Pampa'!O20+'2010-2016_Pantanal'!O20)</f>
        <v>0</v>
      </c>
      <c r="P20" s="62">
        <f>('2010-2016_Amazonia'!P20+'2010-2016_Caatinga'!P20+'2010-2016_Cerrado'!P20+'2010-2016_MataAtlantica'!P20+'2010-2016_Pampa'!P20+'2010-2016_Pantanal'!P20)</f>
        <v>0</v>
      </c>
      <c r="Q20" s="69">
        <f>('2010-2016_Amazonia'!Q20+'2010-2016_Caatinga'!Q20+'2010-2016_Cerrado'!Q20+'2010-2016_MataAtlantica'!Q20+'2010-2016_Pampa'!Q20+'2010-2016_Pantanal'!Q20)</f>
        <v>0</v>
      </c>
      <c r="R20" s="68">
        <f>('2010-2016_Amazonia'!R20+'2010-2016_Caatinga'!R20+'2010-2016_Cerrado'!R20+'2010-2016_MataAtlantica'!R20+'2010-2016_Pampa'!R20+'2010-2016_Pantanal'!R20)</f>
        <v>0</v>
      </c>
      <c r="S20" s="69">
        <f>('2010-2016_Amazonia'!S20+'2010-2016_Caatinga'!S20+'2010-2016_Cerrado'!S20+'2010-2016_MataAtlantica'!S20+'2010-2016_Pampa'!S20+'2010-2016_Pantanal'!S20)</f>
        <v>0</v>
      </c>
      <c r="T20" s="62">
        <f>('2010-2016_Amazonia'!T20+'2010-2016_Caatinga'!T20+'2010-2016_Cerrado'!T20+'2010-2016_MataAtlantica'!T20+'2010-2016_Pampa'!T20+'2010-2016_Pantanal'!T20)</f>
        <v>0</v>
      </c>
      <c r="U20" s="62">
        <f>('2010-2016_Amazonia'!U20+'2010-2016_Caatinga'!U20+'2010-2016_Cerrado'!U20+'2010-2016_MataAtlantica'!U20+'2010-2016_Pampa'!U20+'2010-2016_Pantanal'!U20)</f>
        <v>0</v>
      </c>
      <c r="V20" s="62">
        <f>('2010-2016_Amazonia'!V20+'2010-2016_Caatinga'!V20+'2010-2016_Cerrado'!V20+'2010-2016_MataAtlantica'!V20+'2010-2016_Pampa'!V20+'2010-2016_Pantanal'!V20)</f>
        <v>0</v>
      </c>
      <c r="W20" s="62">
        <f>('2010-2016_Amazonia'!W20+'2010-2016_Caatinga'!W20+'2010-2016_Cerrado'!W20+'2010-2016_MataAtlantica'!W20+'2010-2016_Pampa'!W20+'2010-2016_Pantanal'!W20)</f>
        <v>0</v>
      </c>
      <c r="X20" s="62">
        <f>('2010-2016_Amazonia'!X20+'2010-2016_Caatinga'!X20+'2010-2016_Cerrado'!X20+'2010-2016_MataAtlantica'!X20+'2010-2016_Pampa'!X20+'2010-2016_Pantanal'!X20)</f>
        <v>0</v>
      </c>
      <c r="Y20" s="62">
        <f>('2010-2016_Amazonia'!Y20+'2010-2016_Caatinga'!Y20+'2010-2016_Cerrado'!Y20+'2010-2016_MataAtlantica'!Y20+'2010-2016_Pampa'!Y20+'2010-2016_Pantanal'!Y20)</f>
        <v>0</v>
      </c>
      <c r="Z20" s="62">
        <f>('2010-2016_Amazonia'!Z20+'2010-2016_Caatinga'!Z20+'2010-2016_Cerrado'!Z20+'2010-2016_MataAtlantica'!Z20+'2010-2016_Pampa'!Z20+'2010-2016_Pantanal'!Z20)</f>
        <v>0</v>
      </c>
      <c r="AA20" s="62">
        <f>('2010-2016_Amazonia'!AA20+'2010-2016_Caatinga'!AA20+'2010-2016_Cerrado'!AA20+'2010-2016_MataAtlantica'!AA20+'2010-2016_Pampa'!AA20+'2010-2016_Pantanal'!AA20)</f>
        <v>0</v>
      </c>
      <c r="AB20" s="62">
        <f>('2010-2016_Amazonia'!AB20+'2010-2016_Caatinga'!AB20+'2010-2016_Cerrado'!AB20+'2010-2016_MataAtlantica'!AB20+'2010-2016_Pampa'!AB20+'2010-2016_Pantanal'!AB20)</f>
        <v>0</v>
      </c>
      <c r="AC20" s="62">
        <f>('2010-2016_Amazonia'!AC20+'2010-2016_Caatinga'!AC20+'2010-2016_Cerrado'!AC20+'2010-2016_MataAtlantica'!AC20+'2010-2016_Pampa'!AC20+'2010-2016_Pantanal'!AC20)</f>
        <v>0</v>
      </c>
      <c r="AD20" s="11">
        <f t="shared" si="0"/>
        <v>0</v>
      </c>
      <c r="AE20" s="12">
        <f t="shared" si="1"/>
        <v>0</v>
      </c>
      <c r="AF20" s="3"/>
    </row>
    <row r="21" spans="1:32" ht="19.95" customHeight="1" x14ac:dyDescent="0.3">
      <c r="A21" s="25">
        <v>16</v>
      </c>
      <c r="B21" s="157"/>
      <c r="C21" s="30" t="s">
        <v>20</v>
      </c>
      <c r="D21" s="62">
        <f>('2010-2016_Amazonia'!D21+'2010-2016_Caatinga'!D21+'2010-2016_Cerrado'!D21+'2010-2016_MataAtlantica'!D21+'2010-2016_Pampa'!D21+'2010-2016_Pantanal'!D21)</f>
        <v>0</v>
      </c>
      <c r="E21" s="62">
        <f>('2010-2016_Amazonia'!E21+'2010-2016_Caatinga'!E21+'2010-2016_Cerrado'!E21+'2010-2016_MataAtlantica'!E21+'2010-2016_Pampa'!E21+'2010-2016_Pantanal'!E21)</f>
        <v>0</v>
      </c>
      <c r="F21" s="62">
        <f>('2010-2016_Amazonia'!F21+'2010-2016_Caatinga'!F21+'2010-2016_Cerrado'!F21+'2010-2016_MataAtlantica'!F21+'2010-2016_Pampa'!F21+'2010-2016_Pantanal'!F21)</f>
        <v>0</v>
      </c>
      <c r="G21" s="62">
        <f>('2010-2016_Amazonia'!G21+'2010-2016_Caatinga'!G21+'2010-2016_Cerrado'!G21+'2010-2016_MataAtlantica'!G21+'2010-2016_Pampa'!G21+'2010-2016_Pantanal'!G21)</f>
        <v>0</v>
      </c>
      <c r="H21" s="62">
        <f>('2010-2016_Amazonia'!H21+'2010-2016_Caatinga'!H21+'2010-2016_Cerrado'!H21+'2010-2016_MataAtlantica'!H21+'2010-2016_Pampa'!H21+'2010-2016_Pantanal'!H21)</f>
        <v>0</v>
      </c>
      <c r="I21" s="62">
        <f>('2010-2016_Amazonia'!I21+'2010-2016_Caatinga'!I21+'2010-2016_Cerrado'!I21+'2010-2016_MataAtlantica'!I21+'2010-2016_Pampa'!I21+'2010-2016_Pantanal'!I21)</f>
        <v>0</v>
      </c>
      <c r="J21" s="62">
        <f>('2010-2016_Amazonia'!J21+'2010-2016_Caatinga'!J21+'2010-2016_Cerrado'!J21+'2010-2016_MataAtlantica'!J21+'2010-2016_Pampa'!J21+'2010-2016_Pantanal'!J21)</f>
        <v>0</v>
      </c>
      <c r="K21" s="62">
        <f>('2010-2016_Amazonia'!K21+'2010-2016_Caatinga'!K21+'2010-2016_Cerrado'!K21+'2010-2016_MataAtlantica'!K21+'2010-2016_Pampa'!K21+'2010-2016_Pantanal'!K21)</f>
        <v>0</v>
      </c>
      <c r="L21" s="62">
        <f>('2010-2016_Amazonia'!L21+'2010-2016_Caatinga'!L21+'2010-2016_Cerrado'!L21+'2010-2016_MataAtlantica'!L21+'2010-2016_Pampa'!L21+'2010-2016_Pantanal'!L21)</f>
        <v>0</v>
      </c>
      <c r="M21" s="62">
        <f>('2010-2016_Amazonia'!M21+'2010-2016_Caatinga'!M21+'2010-2016_Cerrado'!M21+'2010-2016_MataAtlantica'!M21+'2010-2016_Pampa'!M21+'2010-2016_Pantanal'!M21)</f>
        <v>0</v>
      </c>
      <c r="N21" s="62">
        <f>('2010-2016_Amazonia'!N21+'2010-2016_Caatinga'!N21+'2010-2016_Cerrado'!N21+'2010-2016_MataAtlantica'!N21+'2010-2016_Pampa'!N21+'2010-2016_Pantanal'!N21)</f>
        <v>0</v>
      </c>
      <c r="O21" s="62">
        <f>('2010-2016_Amazonia'!O21+'2010-2016_Caatinga'!O21+'2010-2016_Cerrado'!O21+'2010-2016_MataAtlantica'!O21+'2010-2016_Pampa'!O21+'2010-2016_Pantanal'!O21)</f>
        <v>0</v>
      </c>
      <c r="P21" s="62">
        <f>('2010-2016_Amazonia'!P21+'2010-2016_Caatinga'!P21+'2010-2016_Cerrado'!P21+'2010-2016_MataAtlantica'!P21+'2010-2016_Pampa'!P21+'2010-2016_Pantanal'!P21)</f>
        <v>0</v>
      </c>
      <c r="Q21" s="69">
        <f>('2010-2016_Amazonia'!Q21+'2010-2016_Caatinga'!Q21+'2010-2016_Cerrado'!Q21+'2010-2016_MataAtlantica'!Q21+'2010-2016_Pampa'!Q21+'2010-2016_Pantanal'!Q21)</f>
        <v>0</v>
      </c>
      <c r="R21" s="69">
        <f>('2010-2016_Amazonia'!R21+'2010-2016_Caatinga'!R21+'2010-2016_Cerrado'!R21+'2010-2016_MataAtlantica'!R21+'2010-2016_Pampa'!R21+'2010-2016_Pantanal'!R21)</f>
        <v>0</v>
      </c>
      <c r="S21" s="68">
        <f>('2010-2016_Amazonia'!S21+'2010-2016_Caatinga'!S21+'2010-2016_Cerrado'!S21+'2010-2016_MataAtlantica'!S21+'2010-2016_Pampa'!S21+'2010-2016_Pantanal'!S21)</f>
        <v>0</v>
      </c>
      <c r="T21" s="62">
        <f>('2010-2016_Amazonia'!T21+'2010-2016_Caatinga'!T21+'2010-2016_Cerrado'!T21+'2010-2016_MataAtlantica'!T21+'2010-2016_Pampa'!T21+'2010-2016_Pantanal'!T21)</f>
        <v>0</v>
      </c>
      <c r="U21" s="62">
        <f>('2010-2016_Amazonia'!U21+'2010-2016_Caatinga'!U21+'2010-2016_Cerrado'!U21+'2010-2016_MataAtlantica'!U21+'2010-2016_Pampa'!U21+'2010-2016_Pantanal'!U21)</f>
        <v>0</v>
      </c>
      <c r="V21" s="62">
        <f>('2010-2016_Amazonia'!V21+'2010-2016_Caatinga'!V21+'2010-2016_Cerrado'!V21+'2010-2016_MataAtlantica'!V21+'2010-2016_Pampa'!V21+'2010-2016_Pantanal'!V21)</f>
        <v>0</v>
      </c>
      <c r="W21" s="62">
        <f>('2010-2016_Amazonia'!W21+'2010-2016_Caatinga'!W21+'2010-2016_Cerrado'!W21+'2010-2016_MataAtlantica'!W21+'2010-2016_Pampa'!W21+'2010-2016_Pantanal'!W21)</f>
        <v>0</v>
      </c>
      <c r="X21" s="62">
        <f>('2010-2016_Amazonia'!X21+'2010-2016_Caatinga'!X21+'2010-2016_Cerrado'!X21+'2010-2016_MataAtlantica'!X21+'2010-2016_Pampa'!X21+'2010-2016_Pantanal'!X21)</f>
        <v>0</v>
      </c>
      <c r="Y21" s="62">
        <f>('2010-2016_Amazonia'!Y21+'2010-2016_Caatinga'!Y21+'2010-2016_Cerrado'!Y21+'2010-2016_MataAtlantica'!Y21+'2010-2016_Pampa'!Y21+'2010-2016_Pantanal'!Y21)</f>
        <v>0</v>
      </c>
      <c r="Z21" s="62">
        <f>('2010-2016_Amazonia'!Z21+'2010-2016_Caatinga'!Z21+'2010-2016_Cerrado'!Z21+'2010-2016_MataAtlantica'!Z21+'2010-2016_Pampa'!Z21+'2010-2016_Pantanal'!Z21)</f>
        <v>0</v>
      </c>
      <c r="AA21" s="62">
        <f>('2010-2016_Amazonia'!AA21+'2010-2016_Caatinga'!AA21+'2010-2016_Cerrado'!AA21+'2010-2016_MataAtlantica'!AA21+'2010-2016_Pampa'!AA21+'2010-2016_Pantanal'!AA21)</f>
        <v>0</v>
      </c>
      <c r="AB21" s="62">
        <f>('2010-2016_Amazonia'!AB21+'2010-2016_Caatinga'!AB21+'2010-2016_Cerrado'!AB21+'2010-2016_MataAtlantica'!AB21+'2010-2016_Pampa'!AB21+'2010-2016_Pantanal'!AB21)</f>
        <v>0</v>
      </c>
      <c r="AC21" s="62">
        <f>('2010-2016_Amazonia'!AC21+'2010-2016_Caatinga'!AC21+'2010-2016_Cerrado'!AC21+'2010-2016_MataAtlantica'!AC21+'2010-2016_Pampa'!AC21+'2010-2016_Pantanal'!AC21)</f>
        <v>0</v>
      </c>
      <c r="AD21" s="11">
        <f t="shared" si="0"/>
        <v>0</v>
      </c>
      <c r="AE21" s="12">
        <f t="shared" si="1"/>
        <v>0</v>
      </c>
      <c r="AF21" s="3"/>
    </row>
    <row r="22" spans="1:32" ht="40.200000000000003" x14ac:dyDescent="0.3">
      <c r="A22" s="25">
        <v>17</v>
      </c>
      <c r="B22" s="33" t="s">
        <v>74</v>
      </c>
      <c r="C22" s="28" t="s">
        <v>21</v>
      </c>
      <c r="D22" s="62">
        <f>('2010-2016_Amazonia'!D22+'2010-2016_Caatinga'!D22+'2010-2016_Cerrado'!D22+'2010-2016_MataAtlantica'!D22+'2010-2016_Pampa'!D22+'2010-2016_Pantanal'!D22)</f>
        <v>0</v>
      </c>
      <c r="E22" s="62">
        <f>('2010-2016_Amazonia'!E22+'2010-2016_Caatinga'!E22+'2010-2016_Cerrado'!E22+'2010-2016_MataAtlantica'!E22+'2010-2016_Pampa'!E22+'2010-2016_Pantanal'!E22)</f>
        <v>0</v>
      </c>
      <c r="F22" s="62">
        <f>('2010-2016_Amazonia'!F22+'2010-2016_Caatinga'!F22+'2010-2016_Cerrado'!F22+'2010-2016_MataAtlantica'!F22+'2010-2016_Pampa'!F22+'2010-2016_Pantanal'!F22)</f>
        <v>0</v>
      </c>
      <c r="G22" s="62">
        <f>('2010-2016_Amazonia'!G22+'2010-2016_Caatinga'!G22+'2010-2016_Cerrado'!G22+'2010-2016_MataAtlantica'!G22+'2010-2016_Pampa'!G22+'2010-2016_Pantanal'!G22)</f>
        <v>0</v>
      </c>
      <c r="H22" s="62">
        <f>('2010-2016_Amazonia'!H22+'2010-2016_Caatinga'!H22+'2010-2016_Cerrado'!H22+'2010-2016_MataAtlantica'!H22+'2010-2016_Pampa'!H22+'2010-2016_Pantanal'!H22)</f>
        <v>0</v>
      </c>
      <c r="I22" s="62">
        <f>('2010-2016_Amazonia'!I22+'2010-2016_Caatinga'!I22+'2010-2016_Cerrado'!I22+'2010-2016_MataAtlantica'!I22+'2010-2016_Pampa'!I22+'2010-2016_Pantanal'!I22)</f>
        <v>0</v>
      </c>
      <c r="J22" s="62">
        <f>('2010-2016_Amazonia'!J22+'2010-2016_Caatinga'!J22+'2010-2016_Cerrado'!J22+'2010-2016_MataAtlantica'!J22+'2010-2016_Pampa'!J22+'2010-2016_Pantanal'!J22)</f>
        <v>0</v>
      </c>
      <c r="K22" s="62">
        <f>('2010-2016_Amazonia'!K22+'2010-2016_Caatinga'!K22+'2010-2016_Cerrado'!K22+'2010-2016_MataAtlantica'!K22+'2010-2016_Pampa'!K22+'2010-2016_Pantanal'!K22)</f>
        <v>0</v>
      </c>
      <c r="L22" s="62">
        <f>('2010-2016_Amazonia'!L22+'2010-2016_Caatinga'!L22+'2010-2016_Cerrado'!L22+'2010-2016_MataAtlantica'!L22+'2010-2016_Pampa'!L22+'2010-2016_Pantanal'!L22)</f>
        <v>0</v>
      </c>
      <c r="M22" s="62">
        <f>('2010-2016_Amazonia'!M22+'2010-2016_Caatinga'!M22+'2010-2016_Cerrado'!M22+'2010-2016_MataAtlantica'!M22+'2010-2016_Pampa'!M22+'2010-2016_Pantanal'!M22)</f>
        <v>0</v>
      </c>
      <c r="N22" s="62">
        <f>('2010-2016_Amazonia'!N22+'2010-2016_Caatinga'!N22+'2010-2016_Cerrado'!N22+'2010-2016_MataAtlantica'!N22+'2010-2016_Pampa'!N22+'2010-2016_Pantanal'!N22)</f>
        <v>0</v>
      </c>
      <c r="O22" s="62">
        <f>('2010-2016_Amazonia'!O22+'2010-2016_Caatinga'!O22+'2010-2016_Cerrado'!O22+'2010-2016_MataAtlantica'!O22+'2010-2016_Pampa'!O22+'2010-2016_Pantanal'!O22)</f>
        <v>0</v>
      </c>
      <c r="P22" s="62">
        <f>('2010-2016_Amazonia'!P22+'2010-2016_Caatinga'!P22+'2010-2016_Cerrado'!P22+'2010-2016_MataAtlantica'!P22+'2010-2016_Pampa'!P22+'2010-2016_Pantanal'!P22)</f>
        <v>0</v>
      </c>
      <c r="Q22" s="62">
        <f>('2010-2016_Amazonia'!Q22+'2010-2016_Caatinga'!Q22+'2010-2016_Cerrado'!Q22+'2010-2016_MataAtlantica'!Q22+'2010-2016_Pampa'!Q22+'2010-2016_Pantanal'!Q22)</f>
        <v>0</v>
      </c>
      <c r="R22" s="62">
        <f>('2010-2016_Amazonia'!R22+'2010-2016_Caatinga'!R22+'2010-2016_Cerrado'!R22+'2010-2016_MataAtlantica'!R22+'2010-2016_Pampa'!R22+'2010-2016_Pantanal'!R22)</f>
        <v>0</v>
      </c>
      <c r="S22" s="62">
        <f>('2010-2016_Amazonia'!S22+'2010-2016_Caatinga'!S22+'2010-2016_Cerrado'!S22+'2010-2016_MataAtlantica'!S22+'2010-2016_Pampa'!S22+'2010-2016_Pantanal'!S22)</f>
        <v>0</v>
      </c>
      <c r="T22" s="70">
        <f>('2010-2016_Amazonia'!T22+'2010-2016_Caatinga'!T22+'2010-2016_Cerrado'!T22+'2010-2016_MataAtlantica'!T22+'2010-2016_Pampa'!T22+'2010-2016_Pantanal'!T22)</f>
        <v>0</v>
      </c>
      <c r="U22" s="62">
        <f>('2010-2016_Amazonia'!U22+'2010-2016_Caatinga'!U22+'2010-2016_Cerrado'!U22+'2010-2016_MataAtlantica'!U22+'2010-2016_Pampa'!U22+'2010-2016_Pantanal'!U22)</f>
        <v>0</v>
      </c>
      <c r="V22" s="62">
        <f>('2010-2016_Amazonia'!V22+'2010-2016_Caatinga'!V22+'2010-2016_Cerrado'!V22+'2010-2016_MataAtlantica'!V22+'2010-2016_Pampa'!V22+'2010-2016_Pantanal'!V22)</f>
        <v>0</v>
      </c>
      <c r="W22" s="62">
        <f>('2010-2016_Amazonia'!W22+'2010-2016_Caatinga'!W22+'2010-2016_Cerrado'!W22+'2010-2016_MataAtlantica'!W22+'2010-2016_Pampa'!W22+'2010-2016_Pantanal'!W22)</f>
        <v>0</v>
      </c>
      <c r="X22" s="62">
        <f>('2010-2016_Amazonia'!X22+'2010-2016_Caatinga'!X22+'2010-2016_Cerrado'!X22+'2010-2016_MataAtlantica'!X22+'2010-2016_Pampa'!X22+'2010-2016_Pantanal'!X22)</f>
        <v>0</v>
      </c>
      <c r="Y22" s="62">
        <f>('2010-2016_Amazonia'!Y22+'2010-2016_Caatinga'!Y22+'2010-2016_Cerrado'!Y22+'2010-2016_MataAtlantica'!Y22+'2010-2016_Pampa'!Y22+'2010-2016_Pantanal'!Y22)</f>
        <v>0</v>
      </c>
      <c r="Z22" s="62">
        <f>('2010-2016_Amazonia'!Z22+'2010-2016_Caatinga'!Z22+'2010-2016_Cerrado'!Z22+'2010-2016_MataAtlantica'!Z22+'2010-2016_Pampa'!Z22+'2010-2016_Pantanal'!Z22)</f>
        <v>0</v>
      </c>
      <c r="AA22" s="62">
        <f>('2010-2016_Amazonia'!AA22+'2010-2016_Caatinga'!AA22+'2010-2016_Cerrado'!AA22+'2010-2016_MataAtlantica'!AA22+'2010-2016_Pampa'!AA22+'2010-2016_Pantanal'!AA22)</f>
        <v>0</v>
      </c>
      <c r="AB22" s="62">
        <f>('2010-2016_Amazonia'!AB22+'2010-2016_Caatinga'!AB22+'2010-2016_Cerrado'!AB22+'2010-2016_MataAtlantica'!AB22+'2010-2016_Pampa'!AB22+'2010-2016_Pantanal'!AB22)</f>
        <v>0</v>
      </c>
      <c r="AC22" s="62">
        <f>('2010-2016_Amazonia'!AC22+'2010-2016_Caatinga'!AC22+'2010-2016_Cerrado'!AC22+'2010-2016_MataAtlantica'!AC22+'2010-2016_Pampa'!AC22+'2010-2016_Pantanal'!AC22)</f>
        <v>0</v>
      </c>
      <c r="AD22" s="11">
        <f t="shared" si="0"/>
        <v>0</v>
      </c>
      <c r="AE22" s="12">
        <f t="shared" si="1"/>
        <v>0</v>
      </c>
      <c r="AF22" s="3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62">
        <f>('2010-2016_Amazonia'!D23+'2010-2016_Caatinga'!D23+'2010-2016_Cerrado'!D23+'2010-2016_MataAtlantica'!D23+'2010-2016_Pampa'!D23+'2010-2016_Pantanal'!D23)</f>
        <v>0</v>
      </c>
      <c r="E23" s="62">
        <f>('2010-2016_Amazonia'!E23+'2010-2016_Caatinga'!E23+'2010-2016_Cerrado'!E23+'2010-2016_MataAtlantica'!E23+'2010-2016_Pampa'!E23+'2010-2016_Pantanal'!E23)</f>
        <v>0</v>
      </c>
      <c r="F23" s="62">
        <f>('2010-2016_Amazonia'!F23+'2010-2016_Caatinga'!F23+'2010-2016_Cerrado'!F23+'2010-2016_MataAtlantica'!F23+'2010-2016_Pampa'!F23+'2010-2016_Pantanal'!F23)</f>
        <v>0</v>
      </c>
      <c r="G23" s="62">
        <f>('2010-2016_Amazonia'!G23+'2010-2016_Caatinga'!G23+'2010-2016_Cerrado'!G23+'2010-2016_MataAtlantica'!G23+'2010-2016_Pampa'!G23+'2010-2016_Pantanal'!G23)</f>
        <v>0</v>
      </c>
      <c r="H23" s="62">
        <f>('2010-2016_Amazonia'!H23+'2010-2016_Caatinga'!H23+'2010-2016_Cerrado'!H23+'2010-2016_MataAtlantica'!H23+'2010-2016_Pampa'!H23+'2010-2016_Pantanal'!H23)</f>
        <v>0</v>
      </c>
      <c r="I23" s="62">
        <f>('2010-2016_Amazonia'!I23+'2010-2016_Caatinga'!I23+'2010-2016_Cerrado'!I23+'2010-2016_MataAtlantica'!I23+'2010-2016_Pampa'!I23+'2010-2016_Pantanal'!I23)</f>
        <v>0</v>
      </c>
      <c r="J23" s="62">
        <f>('2010-2016_Amazonia'!J23+'2010-2016_Caatinga'!J23+'2010-2016_Cerrado'!J23+'2010-2016_MataAtlantica'!J23+'2010-2016_Pampa'!J23+'2010-2016_Pantanal'!J23)</f>
        <v>0</v>
      </c>
      <c r="K23" s="62">
        <f>('2010-2016_Amazonia'!K23+'2010-2016_Caatinga'!K23+'2010-2016_Cerrado'!K23+'2010-2016_MataAtlantica'!K23+'2010-2016_Pampa'!K23+'2010-2016_Pantanal'!K23)</f>
        <v>0</v>
      </c>
      <c r="L23" s="62">
        <f>('2010-2016_Amazonia'!L23+'2010-2016_Caatinga'!L23+'2010-2016_Cerrado'!L23+'2010-2016_MataAtlantica'!L23+'2010-2016_Pampa'!L23+'2010-2016_Pantanal'!L23)</f>
        <v>0</v>
      </c>
      <c r="M23" s="62">
        <f>('2010-2016_Amazonia'!M23+'2010-2016_Caatinga'!M23+'2010-2016_Cerrado'!M23+'2010-2016_MataAtlantica'!M23+'2010-2016_Pampa'!M23+'2010-2016_Pantanal'!M23)</f>
        <v>0</v>
      </c>
      <c r="N23" s="62">
        <f>('2010-2016_Amazonia'!N23+'2010-2016_Caatinga'!N23+'2010-2016_Cerrado'!N23+'2010-2016_MataAtlantica'!N23+'2010-2016_Pampa'!N23+'2010-2016_Pantanal'!N23)</f>
        <v>0</v>
      </c>
      <c r="O23" s="62">
        <f>('2010-2016_Amazonia'!O23+'2010-2016_Caatinga'!O23+'2010-2016_Cerrado'!O23+'2010-2016_MataAtlantica'!O23+'2010-2016_Pampa'!O23+'2010-2016_Pantanal'!O23)</f>
        <v>0</v>
      </c>
      <c r="P23" s="62">
        <f>('2010-2016_Amazonia'!P23+'2010-2016_Caatinga'!P23+'2010-2016_Cerrado'!P23+'2010-2016_MataAtlantica'!P23+'2010-2016_Pampa'!P23+'2010-2016_Pantanal'!P23)</f>
        <v>0</v>
      </c>
      <c r="Q23" s="62">
        <f>('2010-2016_Amazonia'!Q23+'2010-2016_Caatinga'!Q23+'2010-2016_Cerrado'!Q23+'2010-2016_MataAtlantica'!Q23+'2010-2016_Pampa'!Q23+'2010-2016_Pantanal'!Q23)</f>
        <v>0</v>
      </c>
      <c r="R23" s="62">
        <f>('2010-2016_Amazonia'!R23+'2010-2016_Caatinga'!R23+'2010-2016_Cerrado'!R23+'2010-2016_MataAtlantica'!R23+'2010-2016_Pampa'!R23+'2010-2016_Pantanal'!R23)</f>
        <v>0</v>
      </c>
      <c r="S23" s="62">
        <f>('2010-2016_Amazonia'!S23+'2010-2016_Caatinga'!S23+'2010-2016_Cerrado'!S23+'2010-2016_MataAtlantica'!S23+'2010-2016_Pampa'!S23+'2010-2016_Pantanal'!S23)</f>
        <v>0</v>
      </c>
      <c r="T23" s="62">
        <f>('2010-2016_Amazonia'!T23+'2010-2016_Caatinga'!T23+'2010-2016_Cerrado'!T23+'2010-2016_MataAtlantica'!T23+'2010-2016_Pampa'!T23+'2010-2016_Pantanal'!T23)</f>
        <v>0</v>
      </c>
      <c r="U23" s="71">
        <f>('2010-2016_Amazonia'!U23+'2010-2016_Caatinga'!U23+'2010-2016_Cerrado'!U23+'2010-2016_MataAtlantica'!U23+'2010-2016_Pampa'!U23+'2010-2016_Pantanal'!U23)</f>
        <v>0</v>
      </c>
      <c r="V23" s="72">
        <f>('2010-2016_Amazonia'!V23+'2010-2016_Caatinga'!V23+'2010-2016_Cerrado'!V23+'2010-2016_MataAtlantica'!V23+'2010-2016_Pampa'!V23+'2010-2016_Pantanal'!V23)</f>
        <v>0</v>
      </c>
      <c r="W23" s="62">
        <f>('2010-2016_Amazonia'!W23+'2010-2016_Caatinga'!W23+'2010-2016_Cerrado'!W23+'2010-2016_MataAtlantica'!W23+'2010-2016_Pampa'!W23+'2010-2016_Pantanal'!W23)</f>
        <v>0</v>
      </c>
      <c r="X23" s="62">
        <f>('2010-2016_Amazonia'!X23+'2010-2016_Caatinga'!X23+'2010-2016_Cerrado'!X23+'2010-2016_MataAtlantica'!X23+'2010-2016_Pampa'!X23+'2010-2016_Pantanal'!X23)</f>
        <v>0</v>
      </c>
      <c r="Y23" s="62">
        <f>('2010-2016_Amazonia'!Y23+'2010-2016_Caatinga'!Y23+'2010-2016_Cerrado'!Y23+'2010-2016_MataAtlantica'!Y23+'2010-2016_Pampa'!Y23+'2010-2016_Pantanal'!Y23)</f>
        <v>0</v>
      </c>
      <c r="Z23" s="62">
        <f>('2010-2016_Amazonia'!Z23+'2010-2016_Caatinga'!Z23+'2010-2016_Cerrado'!Z23+'2010-2016_MataAtlantica'!Z23+'2010-2016_Pampa'!Z23+'2010-2016_Pantanal'!Z23)</f>
        <v>0</v>
      </c>
      <c r="AA23" s="62">
        <f>('2010-2016_Amazonia'!AA23+'2010-2016_Caatinga'!AA23+'2010-2016_Cerrado'!AA23+'2010-2016_MataAtlantica'!AA23+'2010-2016_Pampa'!AA23+'2010-2016_Pantanal'!AA23)</f>
        <v>0</v>
      </c>
      <c r="AB23" s="62">
        <f>('2010-2016_Amazonia'!AB23+'2010-2016_Caatinga'!AB23+'2010-2016_Cerrado'!AB23+'2010-2016_MataAtlantica'!AB23+'2010-2016_Pampa'!AB23+'2010-2016_Pantanal'!AB23)</f>
        <v>0</v>
      </c>
      <c r="AC23" s="62">
        <f>('2010-2016_Amazonia'!AC23+'2010-2016_Caatinga'!AC23+'2010-2016_Cerrado'!AC23+'2010-2016_MataAtlantica'!AC23+'2010-2016_Pampa'!AC23+'2010-2016_Pantanal'!AC23)</f>
        <v>0</v>
      </c>
      <c r="AD23" s="11">
        <f t="shared" si="0"/>
        <v>0</v>
      </c>
      <c r="AE23" s="12">
        <f t="shared" si="1"/>
        <v>0</v>
      </c>
      <c r="AF23" s="3"/>
    </row>
    <row r="24" spans="1:32" ht="19.95" customHeight="1" x14ac:dyDescent="0.3">
      <c r="A24" s="25">
        <v>19</v>
      </c>
      <c r="B24" s="158"/>
      <c r="C24" s="31" t="s">
        <v>51</v>
      </c>
      <c r="D24" s="62">
        <f>('2010-2016_Amazonia'!D24+'2010-2016_Caatinga'!D24+'2010-2016_Cerrado'!D24+'2010-2016_MataAtlantica'!D24+'2010-2016_Pampa'!D24+'2010-2016_Pantanal'!D24)</f>
        <v>0</v>
      </c>
      <c r="E24" s="62">
        <f>('2010-2016_Amazonia'!E24+'2010-2016_Caatinga'!E24+'2010-2016_Cerrado'!E24+'2010-2016_MataAtlantica'!E24+'2010-2016_Pampa'!E24+'2010-2016_Pantanal'!E24)</f>
        <v>0</v>
      </c>
      <c r="F24" s="62">
        <f>('2010-2016_Amazonia'!F24+'2010-2016_Caatinga'!F24+'2010-2016_Cerrado'!F24+'2010-2016_MataAtlantica'!F24+'2010-2016_Pampa'!F24+'2010-2016_Pantanal'!F24)</f>
        <v>0</v>
      </c>
      <c r="G24" s="62">
        <f>('2010-2016_Amazonia'!G24+'2010-2016_Caatinga'!G24+'2010-2016_Cerrado'!G24+'2010-2016_MataAtlantica'!G24+'2010-2016_Pampa'!G24+'2010-2016_Pantanal'!G24)</f>
        <v>0</v>
      </c>
      <c r="H24" s="62">
        <f>('2010-2016_Amazonia'!H24+'2010-2016_Caatinga'!H24+'2010-2016_Cerrado'!H24+'2010-2016_MataAtlantica'!H24+'2010-2016_Pampa'!H24+'2010-2016_Pantanal'!H24)</f>
        <v>0</v>
      </c>
      <c r="I24" s="62">
        <f>('2010-2016_Amazonia'!I24+'2010-2016_Caatinga'!I24+'2010-2016_Cerrado'!I24+'2010-2016_MataAtlantica'!I24+'2010-2016_Pampa'!I24+'2010-2016_Pantanal'!I24)</f>
        <v>0</v>
      </c>
      <c r="J24" s="62">
        <f>('2010-2016_Amazonia'!J24+'2010-2016_Caatinga'!J24+'2010-2016_Cerrado'!J24+'2010-2016_MataAtlantica'!J24+'2010-2016_Pampa'!J24+'2010-2016_Pantanal'!J24)</f>
        <v>0</v>
      </c>
      <c r="K24" s="62">
        <f>('2010-2016_Amazonia'!K24+'2010-2016_Caatinga'!K24+'2010-2016_Cerrado'!K24+'2010-2016_MataAtlantica'!K24+'2010-2016_Pampa'!K24+'2010-2016_Pantanal'!K24)</f>
        <v>0</v>
      </c>
      <c r="L24" s="62">
        <f>('2010-2016_Amazonia'!L24+'2010-2016_Caatinga'!L24+'2010-2016_Cerrado'!L24+'2010-2016_MataAtlantica'!L24+'2010-2016_Pampa'!L24+'2010-2016_Pantanal'!L24)</f>
        <v>0</v>
      </c>
      <c r="M24" s="62">
        <f>('2010-2016_Amazonia'!M24+'2010-2016_Caatinga'!M24+'2010-2016_Cerrado'!M24+'2010-2016_MataAtlantica'!M24+'2010-2016_Pampa'!M24+'2010-2016_Pantanal'!M24)</f>
        <v>0</v>
      </c>
      <c r="N24" s="62">
        <f>('2010-2016_Amazonia'!N24+'2010-2016_Caatinga'!N24+'2010-2016_Cerrado'!N24+'2010-2016_MataAtlantica'!N24+'2010-2016_Pampa'!N24+'2010-2016_Pantanal'!N24)</f>
        <v>0</v>
      </c>
      <c r="O24" s="62">
        <f>('2010-2016_Amazonia'!O24+'2010-2016_Caatinga'!O24+'2010-2016_Cerrado'!O24+'2010-2016_MataAtlantica'!O24+'2010-2016_Pampa'!O24+'2010-2016_Pantanal'!O24)</f>
        <v>0</v>
      </c>
      <c r="P24" s="62">
        <f>('2010-2016_Amazonia'!P24+'2010-2016_Caatinga'!P24+'2010-2016_Cerrado'!P24+'2010-2016_MataAtlantica'!P24+'2010-2016_Pampa'!P24+'2010-2016_Pantanal'!P24)</f>
        <v>0</v>
      </c>
      <c r="Q24" s="62">
        <f>('2010-2016_Amazonia'!Q24+'2010-2016_Caatinga'!Q24+'2010-2016_Cerrado'!Q24+'2010-2016_MataAtlantica'!Q24+'2010-2016_Pampa'!Q24+'2010-2016_Pantanal'!Q24)</f>
        <v>0</v>
      </c>
      <c r="R24" s="62">
        <f>('2010-2016_Amazonia'!R24+'2010-2016_Caatinga'!R24+'2010-2016_Cerrado'!R24+'2010-2016_MataAtlantica'!R24+'2010-2016_Pampa'!R24+'2010-2016_Pantanal'!R24)</f>
        <v>0</v>
      </c>
      <c r="S24" s="62">
        <f>('2010-2016_Amazonia'!S24+'2010-2016_Caatinga'!S24+'2010-2016_Cerrado'!S24+'2010-2016_MataAtlantica'!S24+'2010-2016_Pampa'!S24+'2010-2016_Pantanal'!S24)</f>
        <v>0</v>
      </c>
      <c r="T24" s="62">
        <f>('2010-2016_Amazonia'!T24+'2010-2016_Caatinga'!T24+'2010-2016_Cerrado'!T24+'2010-2016_MataAtlantica'!T24+'2010-2016_Pampa'!T24+'2010-2016_Pantanal'!T24)</f>
        <v>0</v>
      </c>
      <c r="U24" s="72">
        <f>('2010-2016_Amazonia'!U24+'2010-2016_Caatinga'!U24+'2010-2016_Cerrado'!U24+'2010-2016_MataAtlantica'!U24+'2010-2016_Pampa'!U24+'2010-2016_Pantanal'!U24)</f>
        <v>0</v>
      </c>
      <c r="V24" s="71">
        <f>('2010-2016_Amazonia'!V24+'2010-2016_Caatinga'!V24+'2010-2016_Cerrado'!V24+'2010-2016_MataAtlantica'!V24+'2010-2016_Pampa'!V24+'2010-2016_Pantanal'!V24)</f>
        <v>0</v>
      </c>
      <c r="W24" s="62">
        <f>('2010-2016_Amazonia'!W24+'2010-2016_Caatinga'!W24+'2010-2016_Cerrado'!W24+'2010-2016_MataAtlantica'!W24+'2010-2016_Pampa'!W24+'2010-2016_Pantanal'!W24)</f>
        <v>0</v>
      </c>
      <c r="X24" s="62">
        <f>('2010-2016_Amazonia'!X24+'2010-2016_Caatinga'!X24+'2010-2016_Cerrado'!X24+'2010-2016_MataAtlantica'!X24+'2010-2016_Pampa'!X24+'2010-2016_Pantanal'!X24)</f>
        <v>0</v>
      </c>
      <c r="Y24" s="62">
        <f>('2010-2016_Amazonia'!Y24+'2010-2016_Caatinga'!Y24+'2010-2016_Cerrado'!Y24+'2010-2016_MataAtlantica'!Y24+'2010-2016_Pampa'!Y24+'2010-2016_Pantanal'!Y24)</f>
        <v>0</v>
      </c>
      <c r="Z24" s="62">
        <f>('2010-2016_Amazonia'!Z24+'2010-2016_Caatinga'!Z24+'2010-2016_Cerrado'!Z24+'2010-2016_MataAtlantica'!Z24+'2010-2016_Pampa'!Z24+'2010-2016_Pantanal'!Z24)</f>
        <v>0</v>
      </c>
      <c r="AA24" s="62">
        <f>('2010-2016_Amazonia'!AA24+'2010-2016_Caatinga'!AA24+'2010-2016_Cerrado'!AA24+'2010-2016_MataAtlantica'!AA24+'2010-2016_Pampa'!AA24+'2010-2016_Pantanal'!AA24)</f>
        <v>0</v>
      </c>
      <c r="AB24" s="62">
        <f>('2010-2016_Amazonia'!AB24+'2010-2016_Caatinga'!AB24+'2010-2016_Cerrado'!AB24+'2010-2016_MataAtlantica'!AB24+'2010-2016_Pampa'!AB24+'2010-2016_Pantanal'!AB24)</f>
        <v>0</v>
      </c>
      <c r="AC24" s="62">
        <f>('2010-2016_Amazonia'!AC24+'2010-2016_Caatinga'!AC24+'2010-2016_Cerrado'!AC24+'2010-2016_MataAtlantica'!AC24+'2010-2016_Pampa'!AC24+'2010-2016_Pantanal'!AC24)</f>
        <v>0</v>
      </c>
      <c r="AD24" s="11">
        <f t="shared" si="0"/>
        <v>0</v>
      </c>
      <c r="AE24" s="12">
        <f t="shared" si="1"/>
        <v>0</v>
      </c>
      <c r="AF24" s="3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62">
        <f>('2010-2016_Amazonia'!D25+'2010-2016_Caatinga'!D25+'2010-2016_Cerrado'!D25+'2010-2016_MataAtlantica'!D25+'2010-2016_Pampa'!D25+'2010-2016_Pantanal'!D25)</f>
        <v>0</v>
      </c>
      <c r="E25" s="62">
        <f>('2010-2016_Amazonia'!E25+'2010-2016_Caatinga'!E25+'2010-2016_Cerrado'!E25+'2010-2016_MataAtlantica'!E25+'2010-2016_Pampa'!E25+'2010-2016_Pantanal'!E25)</f>
        <v>0</v>
      </c>
      <c r="F25" s="62">
        <f>('2010-2016_Amazonia'!F25+'2010-2016_Caatinga'!F25+'2010-2016_Cerrado'!F25+'2010-2016_MataAtlantica'!F25+'2010-2016_Pampa'!F25+'2010-2016_Pantanal'!F25)</f>
        <v>0</v>
      </c>
      <c r="G25" s="62">
        <f>('2010-2016_Amazonia'!G25+'2010-2016_Caatinga'!G25+'2010-2016_Cerrado'!G25+'2010-2016_MataAtlantica'!G25+'2010-2016_Pampa'!G25+'2010-2016_Pantanal'!G25)</f>
        <v>0</v>
      </c>
      <c r="H25" s="62">
        <f>('2010-2016_Amazonia'!H25+'2010-2016_Caatinga'!H25+'2010-2016_Cerrado'!H25+'2010-2016_MataAtlantica'!H25+'2010-2016_Pampa'!H25+'2010-2016_Pantanal'!H25)</f>
        <v>0</v>
      </c>
      <c r="I25" s="62">
        <f>('2010-2016_Amazonia'!I25+'2010-2016_Caatinga'!I25+'2010-2016_Cerrado'!I25+'2010-2016_MataAtlantica'!I25+'2010-2016_Pampa'!I25+'2010-2016_Pantanal'!I25)</f>
        <v>0</v>
      </c>
      <c r="J25" s="62">
        <f>('2010-2016_Amazonia'!J25+'2010-2016_Caatinga'!J25+'2010-2016_Cerrado'!J25+'2010-2016_MataAtlantica'!J25+'2010-2016_Pampa'!J25+'2010-2016_Pantanal'!J25)</f>
        <v>0</v>
      </c>
      <c r="K25" s="62">
        <f>('2010-2016_Amazonia'!K25+'2010-2016_Caatinga'!K25+'2010-2016_Cerrado'!K25+'2010-2016_MataAtlantica'!K25+'2010-2016_Pampa'!K25+'2010-2016_Pantanal'!K25)</f>
        <v>0</v>
      </c>
      <c r="L25" s="62">
        <f>('2010-2016_Amazonia'!L25+'2010-2016_Caatinga'!L25+'2010-2016_Cerrado'!L25+'2010-2016_MataAtlantica'!L25+'2010-2016_Pampa'!L25+'2010-2016_Pantanal'!L25)</f>
        <v>0</v>
      </c>
      <c r="M25" s="62">
        <f>('2010-2016_Amazonia'!M25+'2010-2016_Caatinga'!M25+'2010-2016_Cerrado'!M25+'2010-2016_MataAtlantica'!M25+'2010-2016_Pampa'!M25+'2010-2016_Pantanal'!M25)</f>
        <v>0</v>
      </c>
      <c r="N25" s="62">
        <f>('2010-2016_Amazonia'!N25+'2010-2016_Caatinga'!N25+'2010-2016_Cerrado'!N25+'2010-2016_MataAtlantica'!N25+'2010-2016_Pampa'!N25+'2010-2016_Pantanal'!N25)</f>
        <v>0</v>
      </c>
      <c r="O25" s="62">
        <f>('2010-2016_Amazonia'!O25+'2010-2016_Caatinga'!O25+'2010-2016_Cerrado'!O25+'2010-2016_MataAtlantica'!O25+'2010-2016_Pampa'!O25+'2010-2016_Pantanal'!O25)</f>
        <v>0</v>
      </c>
      <c r="P25" s="62">
        <f>('2010-2016_Amazonia'!P25+'2010-2016_Caatinga'!P25+'2010-2016_Cerrado'!P25+'2010-2016_MataAtlantica'!P25+'2010-2016_Pampa'!P25+'2010-2016_Pantanal'!P25)</f>
        <v>0</v>
      </c>
      <c r="Q25" s="62">
        <f>('2010-2016_Amazonia'!Q25+'2010-2016_Caatinga'!Q25+'2010-2016_Cerrado'!Q25+'2010-2016_MataAtlantica'!Q25+'2010-2016_Pampa'!Q25+'2010-2016_Pantanal'!Q25)</f>
        <v>0</v>
      </c>
      <c r="R25" s="62">
        <f>('2010-2016_Amazonia'!R25+'2010-2016_Caatinga'!R25+'2010-2016_Cerrado'!R25+'2010-2016_MataAtlantica'!R25+'2010-2016_Pampa'!R25+'2010-2016_Pantanal'!R25)</f>
        <v>0</v>
      </c>
      <c r="S25" s="62">
        <f>('2010-2016_Amazonia'!S25+'2010-2016_Caatinga'!S25+'2010-2016_Cerrado'!S25+'2010-2016_MataAtlantica'!S25+'2010-2016_Pampa'!S25+'2010-2016_Pantanal'!S25)</f>
        <v>0</v>
      </c>
      <c r="T25" s="62">
        <f>('2010-2016_Amazonia'!T25+'2010-2016_Caatinga'!T25+'2010-2016_Cerrado'!T25+'2010-2016_MataAtlantica'!T25+'2010-2016_Pampa'!T25+'2010-2016_Pantanal'!T25)</f>
        <v>0</v>
      </c>
      <c r="U25" s="62">
        <f>('2010-2016_Amazonia'!U25+'2010-2016_Caatinga'!U25+'2010-2016_Cerrado'!U25+'2010-2016_MataAtlantica'!U25+'2010-2016_Pampa'!U25+'2010-2016_Pantanal'!U25)</f>
        <v>0</v>
      </c>
      <c r="V25" s="62">
        <f>('2010-2016_Amazonia'!V25+'2010-2016_Caatinga'!V25+'2010-2016_Cerrado'!V25+'2010-2016_MataAtlantica'!V25+'2010-2016_Pampa'!V25+'2010-2016_Pantanal'!V25)</f>
        <v>0</v>
      </c>
      <c r="W25" s="73">
        <f>('2010-2016_Amazonia'!W25+'2010-2016_Caatinga'!W25+'2010-2016_Cerrado'!W25+'2010-2016_MataAtlantica'!W25+'2010-2016_Pampa'!W25+'2010-2016_Pantanal'!W25)</f>
        <v>0</v>
      </c>
      <c r="X25" s="74">
        <f>('2010-2016_Amazonia'!X25+'2010-2016_Caatinga'!X25+'2010-2016_Cerrado'!X25+'2010-2016_MataAtlantica'!X25+'2010-2016_Pampa'!X25+'2010-2016_Pantanal'!X25)</f>
        <v>0</v>
      </c>
      <c r="Y25" s="74">
        <f>('2010-2016_Amazonia'!Y25+'2010-2016_Caatinga'!Y25+'2010-2016_Cerrado'!Y25+'2010-2016_MataAtlantica'!Y25+'2010-2016_Pampa'!Y25+'2010-2016_Pantanal'!Y25)</f>
        <v>0</v>
      </c>
      <c r="Z25" s="74">
        <f>('2010-2016_Amazonia'!Z25+'2010-2016_Caatinga'!Z25+'2010-2016_Cerrado'!Z25+'2010-2016_MataAtlantica'!Z25+'2010-2016_Pampa'!Z25+'2010-2016_Pantanal'!Z25)</f>
        <v>0</v>
      </c>
      <c r="AA25" s="74">
        <f>('2010-2016_Amazonia'!AA25+'2010-2016_Caatinga'!AA25+'2010-2016_Cerrado'!AA25+'2010-2016_MataAtlantica'!AA25+'2010-2016_Pampa'!AA25+'2010-2016_Pantanal'!AA25)</f>
        <v>0</v>
      </c>
      <c r="AB25" s="74">
        <f>('2010-2016_Amazonia'!AB25+'2010-2016_Caatinga'!AB25+'2010-2016_Cerrado'!AB25+'2010-2016_MataAtlantica'!AB25+'2010-2016_Pampa'!AB25+'2010-2016_Pantanal'!AB25)</f>
        <v>0</v>
      </c>
      <c r="AC25" s="74">
        <f>('2010-2016_Amazonia'!AC25+'2010-2016_Caatinga'!AC25+'2010-2016_Cerrado'!AC25+'2010-2016_MataAtlantica'!AC25+'2010-2016_Pampa'!AC25+'2010-2016_Pantanal'!AC25)</f>
        <v>0</v>
      </c>
      <c r="AD25" s="11">
        <f t="shared" si="0"/>
        <v>0</v>
      </c>
      <c r="AE25" s="12">
        <f t="shared" si="1"/>
        <v>0</v>
      </c>
      <c r="AF25" s="3"/>
    </row>
    <row r="26" spans="1:32" ht="19.95" customHeight="1" x14ac:dyDescent="0.3">
      <c r="A26" s="25">
        <v>21</v>
      </c>
      <c r="B26" s="159"/>
      <c r="C26" s="32" t="s">
        <v>24</v>
      </c>
      <c r="D26" s="62">
        <f>('2010-2016_Amazonia'!D26+'2010-2016_Caatinga'!D26+'2010-2016_Cerrado'!D26+'2010-2016_MataAtlantica'!D26+'2010-2016_Pampa'!D26+'2010-2016_Pantanal'!D26)</f>
        <v>0</v>
      </c>
      <c r="E26" s="62">
        <f>('2010-2016_Amazonia'!E26+'2010-2016_Caatinga'!E26+'2010-2016_Cerrado'!E26+'2010-2016_MataAtlantica'!E26+'2010-2016_Pampa'!E26+'2010-2016_Pantanal'!E26)</f>
        <v>0</v>
      </c>
      <c r="F26" s="62">
        <f>('2010-2016_Amazonia'!F26+'2010-2016_Caatinga'!F26+'2010-2016_Cerrado'!F26+'2010-2016_MataAtlantica'!F26+'2010-2016_Pampa'!F26+'2010-2016_Pantanal'!F26)</f>
        <v>0</v>
      </c>
      <c r="G26" s="62">
        <f>('2010-2016_Amazonia'!G26+'2010-2016_Caatinga'!G26+'2010-2016_Cerrado'!G26+'2010-2016_MataAtlantica'!G26+'2010-2016_Pampa'!G26+'2010-2016_Pantanal'!G26)</f>
        <v>0</v>
      </c>
      <c r="H26" s="62">
        <f>('2010-2016_Amazonia'!H26+'2010-2016_Caatinga'!H26+'2010-2016_Cerrado'!H26+'2010-2016_MataAtlantica'!H26+'2010-2016_Pampa'!H26+'2010-2016_Pantanal'!H26)</f>
        <v>0</v>
      </c>
      <c r="I26" s="62">
        <f>('2010-2016_Amazonia'!I26+'2010-2016_Caatinga'!I26+'2010-2016_Cerrado'!I26+'2010-2016_MataAtlantica'!I26+'2010-2016_Pampa'!I26+'2010-2016_Pantanal'!I26)</f>
        <v>0</v>
      </c>
      <c r="J26" s="62">
        <f>('2010-2016_Amazonia'!J26+'2010-2016_Caatinga'!J26+'2010-2016_Cerrado'!J26+'2010-2016_MataAtlantica'!J26+'2010-2016_Pampa'!J26+'2010-2016_Pantanal'!J26)</f>
        <v>0</v>
      </c>
      <c r="K26" s="62">
        <f>('2010-2016_Amazonia'!K26+'2010-2016_Caatinga'!K26+'2010-2016_Cerrado'!K26+'2010-2016_MataAtlantica'!K26+'2010-2016_Pampa'!K26+'2010-2016_Pantanal'!K26)</f>
        <v>0</v>
      </c>
      <c r="L26" s="62">
        <f>('2010-2016_Amazonia'!L26+'2010-2016_Caatinga'!L26+'2010-2016_Cerrado'!L26+'2010-2016_MataAtlantica'!L26+'2010-2016_Pampa'!L26+'2010-2016_Pantanal'!L26)</f>
        <v>0</v>
      </c>
      <c r="M26" s="62">
        <f>('2010-2016_Amazonia'!M26+'2010-2016_Caatinga'!M26+'2010-2016_Cerrado'!M26+'2010-2016_MataAtlantica'!M26+'2010-2016_Pampa'!M26+'2010-2016_Pantanal'!M26)</f>
        <v>0</v>
      </c>
      <c r="N26" s="62">
        <f>('2010-2016_Amazonia'!N26+'2010-2016_Caatinga'!N26+'2010-2016_Cerrado'!N26+'2010-2016_MataAtlantica'!N26+'2010-2016_Pampa'!N26+'2010-2016_Pantanal'!N26)</f>
        <v>0</v>
      </c>
      <c r="O26" s="62">
        <f>('2010-2016_Amazonia'!O26+'2010-2016_Caatinga'!O26+'2010-2016_Cerrado'!O26+'2010-2016_MataAtlantica'!O26+'2010-2016_Pampa'!O26+'2010-2016_Pantanal'!O26)</f>
        <v>0</v>
      </c>
      <c r="P26" s="62">
        <f>('2010-2016_Amazonia'!P26+'2010-2016_Caatinga'!P26+'2010-2016_Cerrado'!P26+'2010-2016_MataAtlantica'!P26+'2010-2016_Pampa'!P26+'2010-2016_Pantanal'!P26)</f>
        <v>0</v>
      </c>
      <c r="Q26" s="62">
        <f>('2010-2016_Amazonia'!Q26+'2010-2016_Caatinga'!Q26+'2010-2016_Cerrado'!Q26+'2010-2016_MataAtlantica'!Q26+'2010-2016_Pampa'!Q26+'2010-2016_Pantanal'!Q26)</f>
        <v>0</v>
      </c>
      <c r="R26" s="62">
        <f>('2010-2016_Amazonia'!R26+'2010-2016_Caatinga'!R26+'2010-2016_Cerrado'!R26+'2010-2016_MataAtlantica'!R26+'2010-2016_Pampa'!R26+'2010-2016_Pantanal'!R26)</f>
        <v>0</v>
      </c>
      <c r="S26" s="62">
        <f>('2010-2016_Amazonia'!S26+'2010-2016_Caatinga'!S26+'2010-2016_Cerrado'!S26+'2010-2016_MataAtlantica'!S26+'2010-2016_Pampa'!S26+'2010-2016_Pantanal'!S26)</f>
        <v>0</v>
      </c>
      <c r="T26" s="62">
        <f>('2010-2016_Amazonia'!T26+'2010-2016_Caatinga'!T26+'2010-2016_Cerrado'!T26+'2010-2016_MataAtlantica'!T26+'2010-2016_Pampa'!T26+'2010-2016_Pantanal'!T26)</f>
        <v>0</v>
      </c>
      <c r="U26" s="62">
        <f>('2010-2016_Amazonia'!U26+'2010-2016_Caatinga'!U26+'2010-2016_Cerrado'!U26+'2010-2016_MataAtlantica'!U26+'2010-2016_Pampa'!U26+'2010-2016_Pantanal'!U26)</f>
        <v>0</v>
      </c>
      <c r="V26" s="62">
        <f>('2010-2016_Amazonia'!V26+'2010-2016_Caatinga'!V26+'2010-2016_Cerrado'!V26+'2010-2016_MataAtlantica'!V26+'2010-2016_Pampa'!V26+'2010-2016_Pantanal'!V26)</f>
        <v>0</v>
      </c>
      <c r="W26" s="74">
        <f>('2010-2016_Amazonia'!W26+'2010-2016_Caatinga'!W26+'2010-2016_Cerrado'!W26+'2010-2016_MataAtlantica'!W26+'2010-2016_Pampa'!W26+'2010-2016_Pantanal'!W26)</f>
        <v>0</v>
      </c>
      <c r="X26" s="73">
        <f>('2010-2016_Amazonia'!X26+'2010-2016_Caatinga'!X26+'2010-2016_Cerrado'!X26+'2010-2016_MataAtlantica'!X26+'2010-2016_Pampa'!X26+'2010-2016_Pantanal'!X26)</f>
        <v>0</v>
      </c>
      <c r="Y26" s="74">
        <f>('2010-2016_Amazonia'!Y26+'2010-2016_Caatinga'!Y26+'2010-2016_Cerrado'!Y26+'2010-2016_MataAtlantica'!Y26+'2010-2016_Pampa'!Y26+'2010-2016_Pantanal'!Y26)</f>
        <v>0</v>
      </c>
      <c r="Z26" s="74">
        <f>('2010-2016_Amazonia'!Z26+'2010-2016_Caatinga'!Z26+'2010-2016_Cerrado'!Z26+'2010-2016_MataAtlantica'!Z26+'2010-2016_Pampa'!Z26+'2010-2016_Pantanal'!Z26)</f>
        <v>0</v>
      </c>
      <c r="AA26" s="74">
        <f>('2010-2016_Amazonia'!AA26+'2010-2016_Caatinga'!AA26+'2010-2016_Cerrado'!AA26+'2010-2016_MataAtlantica'!AA26+'2010-2016_Pampa'!AA26+'2010-2016_Pantanal'!AA26)</f>
        <v>0</v>
      </c>
      <c r="AB26" s="74">
        <f>('2010-2016_Amazonia'!AB26+'2010-2016_Caatinga'!AB26+'2010-2016_Cerrado'!AB26+'2010-2016_MataAtlantica'!AB26+'2010-2016_Pampa'!AB26+'2010-2016_Pantanal'!AB26)</f>
        <v>0</v>
      </c>
      <c r="AC26" s="74">
        <f>('2010-2016_Amazonia'!AC26+'2010-2016_Caatinga'!AC26+'2010-2016_Cerrado'!AC26+'2010-2016_MataAtlantica'!AC26+'2010-2016_Pampa'!AC26+'2010-2016_Pantanal'!AC26)</f>
        <v>0</v>
      </c>
      <c r="AD26" s="11">
        <f t="shared" si="0"/>
        <v>0</v>
      </c>
      <c r="AE26" s="12">
        <f t="shared" si="1"/>
        <v>0</v>
      </c>
      <c r="AF26" s="3"/>
    </row>
    <row r="27" spans="1:32" ht="19.95" customHeight="1" x14ac:dyDescent="0.3">
      <c r="A27" s="25">
        <v>22</v>
      </c>
      <c r="B27" s="159"/>
      <c r="C27" s="32" t="s">
        <v>25</v>
      </c>
      <c r="D27" s="62">
        <f>('2010-2016_Amazonia'!D27+'2010-2016_Caatinga'!D27+'2010-2016_Cerrado'!D27+'2010-2016_MataAtlantica'!D27+'2010-2016_Pampa'!D27+'2010-2016_Pantanal'!D27)</f>
        <v>0</v>
      </c>
      <c r="E27" s="62">
        <f>('2010-2016_Amazonia'!E27+'2010-2016_Caatinga'!E27+'2010-2016_Cerrado'!E27+'2010-2016_MataAtlantica'!E27+'2010-2016_Pampa'!E27+'2010-2016_Pantanal'!E27)</f>
        <v>0</v>
      </c>
      <c r="F27" s="62">
        <f>('2010-2016_Amazonia'!F27+'2010-2016_Caatinga'!F27+'2010-2016_Cerrado'!F27+'2010-2016_MataAtlantica'!F27+'2010-2016_Pampa'!F27+'2010-2016_Pantanal'!F27)</f>
        <v>0</v>
      </c>
      <c r="G27" s="62">
        <f>('2010-2016_Amazonia'!G27+'2010-2016_Caatinga'!G27+'2010-2016_Cerrado'!G27+'2010-2016_MataAtlantica'!G27+'2010-2016_Pampa'!G27+'2010-2016_Pantanal'!G27)</f>
        <v>0</v>
      </c>
      <c r="H27" s="62">
        <f>('2010-2016_Amazonia'!H27+'2010-2016_Caatinga'!H27+'2010-2016_Cerrado'!H27+'2010-2016_MataAtlantica'!H27+'2010-2016_Pampa'!H27+'2010-2016_Pantanal'!H27)</f>
        <v>0</v>
      </c>
      <c r="I27" s="62">
        <f>('2010-2016_Amazonia'!I27+'2010-2016_Caatinga'!I27+'2010-2016_Cerrado'!I27+'2010-2016_MataAtlantica'!I27+'2010-2016_Pampa'!I27+'2010-2016_Pantanal'!I27)</f>
        <v>0</v>
      </c>
      <c r="J27" s="62">
        <f>('2010-2016_Amazonia'!J27+'2010-2016_Caatinga'!J27+'2010-2016_Cerrado'!J27+'2010-2016_MataAtlantica'!J27+'2010-2016_Pampa'!J27+'2010-2016_Pantanal'!J27)</f>
        <v>0</v>
      </c>
      <c r="K27" s="62">
        <f>('2010-2016_Amazonia'!K27+'2010-2016_Caatinga'!K27+'2010-2016_Cerrado'!K27+'2010-2016_MataAtlantica'!K27+'2010-2016_Pampa'!K27+'2010-2016_Pantanal'!K27)</f>
        <v>0</v>
      </c>
      <c r="L27" s="62">
        <f>('2010-2016_Amazonia'!L27+'2010-2016_Caatinga'!L27+'2010-2016_Cerrado'!L27+'2010-2016_MataAtlantica'!L27+'2010-2016_Pampa'!L27+'2010-2016_Pantanal'!L27)</f>
        <v>0</v>
      </c>
      <c r="M27" s="62">
        <f>('2010-2016_Amazonia'!M27+'2010-2016_Caatinga'!M27+'2010-2016_Cerrado'!M27+'2010-2016_MataAtlantica'!M27+'2010-2016_Pampa'!M27+'2010-2016_Pantanal'!M27)</f>
        <v>0</v>
      </c>
      <c r="N27" s="62">
        <f>('2010-2016_Amazonia'!N27+'2010-2016_Caatinga'!N27+'2010-2016_Cerrado'!N27+'2010-2016_MataAtlantica'!N27+'2010-2016_Pampa'!N27+'2010-2016_Pantanal'!N27)</f>
        <v>0</v>
      </c>
      <c r="O27" s="62">
        <f>('2010-2016_Amazonia'!O27+'2010-2016_Caatinga'!O27+'2010-2016_Cerrado'!O27+'2010-2016_MataAtlantica'!O27+'2010-2016_Pampa'!O27+'2010-2016_Pantanal'!O27)</f>
        <v>0</v>
      </c>
      <c r="P27" s="62">
        <f>('2010-2016_Amazonia'!P27+'2010-2016_Caatinga'!P27+'2010-2016_Cerrado'!P27+'2010-2016_MataAtlantica'!P27+'2010-2016_Pampa'!P27+'2010-2016_Pantanal'!P27)</f>
        <v>0</v>
      </c>
      <c r="Q27" s="62">
        <f>('2010-2016_Amazonia'!Q27+'2010-2016_Caatinga'!Q27+'2010-2016_Cerrado'!Q27+'2010-2016_MataAtlantica'!Q27+'2010-2016_Pampa'!Q27+'2010-2016_Pantanal'!Q27)</f>
        <v>0</v>
      </c>
      <c r="R27" s="62">
        <f>('2010-2016_Amazonia'!R27+'2010-2016_Caatinga'!R27+'2010-2016_Cerrado'!R27+'2010-2016_MataAtlantica'!R27+'2010-2016_Pampa'!R27+'2010-2016_Pantanal'!R27)</f>
        <v>0</v>
      </c>
      <c r="S27" s="62">
        <f>('2010-2016_Amazonia'!S27+'2010-2016_Caatinga'!S27+'2010-2016_Cerrado'!S27+'2010-2016_MataAtlantica'!S27+'2010-2016_Pampa'!S27+'2010-2016_Pantanal'!S27)</f>
        <v>0</v>
      </c>
      <c r="T27" s="62">
        <f>('2010-2016_Amazonia'!T27+'2010-2016_Caatinga'!T27+'2010-2016_Cerrado'!T27+'2010-2016_MataAtlantica'!T27+'2010-2016_Pampa'!T27+'2010-2016_Pantanal'!T27)</f>
        <v>0</v>
      </c>
      <c r="U27" s="62">
        <f>('2010-2016_Amazonia'!U27+'2010-2016_Caatinga'!U27+'2010-2016_Cerrado'!U27+'2010-2016_MataAtlantica'!U27+'2010-2016_Pampa'!U27+'2010-2016_Pantanal'!U27)</f>
        <v>0</v>
      </c>
      <c r="V27" s="62">
        <f>('2010-2016_Amazonia'!V27+'2010-2016_Caatinga'!V27+'2010-2016_Cerrado'!V27+'2010-2016_MataAtlantica'!V27+'2010-2016_Pampa'!V27+'2010-2016_Pantanal'!V27)</f>
        <v>0</v>
      </c>
      <c r="W27" s="74">
        <f>('2010-2016_Amazonia'!W27+'2010-2016_Caatinga'!W27+'2010-2016_Cerrado'!W27+'2010-2016_MataAtlantica'!W27+'2010-2016_Pampa'!W27+'2010-2016_Pantanal'!W27)</f>
        <v>0</v>
      </c>
      <c r="X27" s="74">
        <f>('2010-2016_Amazonia'!X27+'2010-2016_Caatinga'!X27+'2010-2016_Cerrado'!X27+'2010-2016_MataAtlantica'!X27+'2010-2016_Pampa'!X27+'2010-2016_Pantanal'!X27)</f>
        <v>0</v>
      </c>
      <c r="Y27" s="73">
        <f>('2010-2016_Amazonia'!Y27+'2010-2016_Caatinga'!Y27+'2010-2016_Cerrado'!Y27+'2010-2016_MataAtlantica'!Y27+'2010-2016_Pampa'!Y27+'2010-2016_Pantanal'!Y27)</f>
        <v>0</v>
      </c>
      <c r="Z27" s="74">
        <f>('2010-2016_Amazonia'!Z27+'2010-2016_Caatinga'!Z27+'2010-2016_Cerrado'!Z27+'2010-2016_MataAtlantica'!Z27+'2010-2016_Pampa'!Z27+'2010-2016_Pantanal'!Z27)</f>
        <v>0</v>
      </c>
      <c r="AA27" s="74">
        <f>('2010-2016_Amazonia'!AA27+'2010-2016_Caatinga'!AA27+'2010-2016_Cerrado'!AA27+'2010-2016_MataAtlantica'!AA27+'2010-2016_Pampa'!AA27+'2010-2016_Pantanal'!AA27)</f>
        <v>0</v>
      </c>
      <c r="AB27" s="74">
        <f>('2010-2016_Amazonia'!AB27+'2010-2016_Caatinga'!AB27+'2010-2016_Cerrado'!AB27+'2010-2016_MataAtlantica'!AB27+'2010-2016_Pampa'!AB27+'2010-2016_Pantanal'!AB27)</f>
        <v>0</v>
      </c>
      <c r="AC27" s="74">
        <f>('2010-2016_Amazonia'!AC27+'2010-2016_Caatinga'!AC27+'2010-2016_Cerrado'!AC27+'2010-2016_MataAtlantica'!AC27+'2010-2016_Pampa'!AC27+'2010-2016_Pantanal'!AC27)</f>
        <v>0</v>
      </c>
      <c r="AD27" s="11">
        <f t="shared" si="0"/>
        <v>0</v>
      </c>
      <c r="AE27" s="12">
        <f t="shared" si="1"/>
        <v>0</v>
      </c>
      <c r="AF27" s="3"/>
    </row>
    <row r="28" spans="1:32" ht="19.95" customHeight="1" x14ac:dyDescent="0.3">
      <c r="A28" s="25">
        <v>23</v>
      </c>
      <c r="B28" s="159"/>
      <c r="C28" s="32" t="s">
        <v>26</v>
      </c>
      <c r="D28" s="62">
        <f>('2010-2016_Amazonia'!D28+'2010-2016_Caatinga'!D28+'2010-2016_Cerrado'!D28+'2010-2016_MataAtlantica'!D28+'2010-2016_Pampa'!D28+'2010-2016_Pantanal'!D28)</f>
        <v>0</v>
      </c>
      <c r="E28" s="62">
        <f>('2010-2016_Amazonia'!E28+'2010-2016_Caatinga'!E28+'2010-2016_Cerrado'!E28+'2010-2016_MataAtlantica'!E28+'2010-2016_Pampa'!E28+'2010-2016_Pantanal'!E28)</f>
        <v>0</v>
      </c>
      <c r="F28" s="62">
        <f>('2010-2016_Amazonia'!F28+'2010-2016_Caatinga'!F28+'2010-2016_Cerrado'!F28+'2010-2016_MataAtlantica'!F28+'2010-2016_Pampa'!F28+'2010-2016_Pantanal'!F28)</f>
        <v>0</v>
      </c>
      <c r="G28" s="62">
        <f>('2010-2016_Amazonia'!G28+'2010-2016_Caatinga'!G28+'2010-2016_Cerrado'!G28+'2010-2016_MataAtlantica'!G28+'2010-2016_Pampa'!G28+'2010-2016_Pantanal'!G28)</f>
        <v>0</v>
      </c>
      <c r="H28" s="62">
        <f>('2010-2016_Amazonia'!H28+'2010-2016_Caatinga'!H28+'2010-2016_Cerrado'!H28+'2010-2016_MataAtlantica'!H28+'2010-2016_Pampa'!H28+'2010-2016_Pantanal'!H28)</f>
        <v>0</v>
      </c>
      <c r="I28" s="62">
        <f>('2010-2016_Amazonia'!I28+'2010-2016_Caatinga'!I28+'2010-2016_Cerrado'!I28+'2010-2016_MataAtlantica'!I28+'2010-2016_Pampa'!I28+'2010-2016_Pantanal'!I28)</f>
        <v>0</v>
      </c>
      <c r="J28" s="62">
        <f>('2010-2016_Amazonia'!J28+'2010-2016_Caatinga'!J28+'2010-2016_Cerrado'!J28+'2010-2016_MataAtlantica'!J28+'2010-2016_Pampa'!J28+'2010-2016_Pantanal'!J28)</f>
        <v>0</v>
      </c>
      <c r="K28" s="62">
        <f>('2010-2016_Amazonia'!K28+'2010-2016_Caatinga'!K28+'2010-2016_Cerrado'!K28+'2010-2016_MataAtlantica'!K28+'2010-2016_Pampa'!K28+'2010-2016_Pantanal'!K28)</f>
        <v>0</v>
      </c>
      <c r="L28" s="62">
        <f>('2010-2016_Amazonia'!L28+'2010-2016_Caatinga'!L28+'2010-2016_Cerrado'!L28+'2010-2016_MataAtlantica'!L28+'2010-2016_Pampa'!L28+'2010-2016_Pantanal'!L28)</f>
        <v>0</v>
      </c>
      <c r="M28" s="62">
        <f>('2010-2016_Amazonia'!M28+'2010-2016_Caatinga'!M28+'2010-2016_Cerrado'!M28+'2010-2016_MataAtlantica'!M28+'2010-2016_Pampa'!M28+'2010-2016_Pantanal'!M28)</f>
        <v>0</v>
      </c>
      <c r="N28" s="62">
        <f>('2010-2016_Amazonia'!N28+'2010-2016_Caatinga'!N28+'2010-2016_Cerrado'!N28+'2010-2016_MataAtlantica'!N28+'2010-2016_Pampa'!N28+'2010-2016_Pantanal'!N28)</f>
        <v>0</v>
      </c>
      <c r="O28" s="62">
        <f>('2010-2016_Amazonia'!O28+'2010-2016_Caatinga'!O28+'2010-2016_Cerrado'!O28+'2010-2016_MataAtlantica'!O28+'2010-2016_Pampa'!O28+'2010-2016_Pantanal'!O28)</f>
        <v>0</v>
      </c>
      <c r="P28" s="62">
        <f>('2010-2016_Amazonia'!P28+'2010-2016_Caatinga'!P28+'2010-2016_Cerrado'!P28+'2010-2016_MataAtlantica'!P28+'2010-2016_Pampa'!P28+'2010-2016_Pantanal'!P28)</f>
        <v>0</v>
      </c>
      <c r="Q28" s="62">
        <f>('2010-2016_Amazonia'!Q28+'2010-2016_Caatinga'!Q28+'2010-2016_Cerrado'!Q28+'2010-2016_MataAtlantica'!Q28+'2010-2016_Pampa'!Q28+'2010-2016_Pantanal'!Q28)</f>
        <v>0</v>
      </c>
      <c r="R28" s="62">
        <f>('2010-2016_Amazonia'!R28+'2010-2016_Caatinga'!R28+'2010-2016_Cerrado'!R28+'2010-2016_MataAtlantica'!R28+'2010-2016_Pampa'!R28+'2010-2016_Pantanal'!R28)</f>
        <v>0</v>
      </c>
      <c r="S28" s="62">
        <f>('2010-2016_Amazonia'!S28+'2010-2016_Caatinga'!S28+'2010-2016_Cerrado'!S28+'2010-2016_MataAtlantica'!S28+'2010-2016_Pampa'!S28+'2010-2016_Pantanal'!S28)</f>
        <v>0</v>
      </c>
      <c r="T28" s="62">
        <f>('2010-2016_Amazonia'!T28+'2010-2016_Caatinga'!T28+'2010-2016_Cerrado'!T28+'2010-2016_MataAtlantica'!T28+'2010-2016_Pampa'!T28+'2010-2016_Pantanal'!T28)</f>
        <v>0</v>
      </c>
      <c r="U28" s="62">
        <f>('2010-2016_Amazonia'!U28+'2010-2016_Caatinga'!U28+'2010-2016_Cerrado'!U28+'2010-2016_MataAtlantica'!U28+'2010-2016_Pampa'!U28+'2010-2016_Pantanal'!U28)</f>
        <v>0</v>
      </c>
      <c r="V28" s="62">
        <f>('2010-2016_Amazonia'!V28+'2010-2016_Caatinga'!V28+'2010-2016_Cerrado'!V28+'2010-2016_MataAtlantica'!V28+'2010-2016_Pampa'!V28+'2010-2016_Pantanal'!V28)</f>
        <v>0</v>
      </c>
      <c r="W28" s="74">
        <f>('2010-2016_Amazonia'!W28+'2010-2016_Caatinga'!W28+'2010-2016_Cerrado'!W28+'2010-2016_MataAtlantica'!W28+'2010-2016_Pampa'!W28+'2010-2016_Pantanal'!W28)</f>
        <v>0</v>
      </c>
      <c r="X28" s="74">
        <f>('2010-2016_Amazonia'!X28+'2010-2016_Caatinga'!X28+'2010-2016_Cerrado'!X28+'2010-2016_MataAtlantica'!X28+'2010-2016_Pampa'!X28+'2010-2016_Pantanal'!X28)</f>
        <v>0</v>
      </c>
      <c r="Y28" s="74">
        <f>('2010-2016_Amazonia'!Y28+'2010-2016_Caatinga'!Y28+'2010-2016_Cerrado'!Y28+'2010-2016_MataAtlantica'!Y28+'2010-2016_Pampa'!Y28+'2010-2016_Pantanal'!Y28)</f>
        <v>0</v>
      </c>
      <c r="Z28" s="73">
        <f>('2010-2016_Amazonia'!Z28+'2010-2016_Caatinga'!Z28+'2010-2016_Cerrado'!Z28+'2010-2016_MataAtlantica'!Z28+'2010-2016_Pampa'!Z28+'2010-2016_Pantanal'!Z28)</f>
        <v>0</v>
      </c>
      <c r="AA28" s="74">
        <f>('2010-2016_Amazonia'!AA28+'2010-2016_Caatinga'!AA28+'2010-2016_Cerrado'!AA28+'2010-2016_MataAtlantica'!AA28+'2010-2016_Pampa'!AA28+'2010-2016_Pantanal'!AA28)</f>
        <v>0</v>
      </c>
      <c r="AB28" s="74">
        <f>('2010-2016_Amazonia'!AB28+'2010-2016_Caatinga'!AB28+'2010-2016_Cerrado'!AB28+'2010-2016_MataAtlantica'!AB28+'2010-2016_Pampa'!AB28+'2010-2016_Pantanal'!AB28)</f>
        <v>0</v>
      </c>
      <c r="AC28" s="74">
        <f>('2010-2016_Amazonia'!AC28+'2010-2016_Caatinga'!AC28+'2010-2016_Cerrado'!AC28+'2010-2016_MataAtlantica'!AC28+'2010-2016_Pampa'!AC28+'2010-2016_Pantanal'!AC28)</f>
        <v>0</v>
      </c>
      <c r="AD28" s="11">
        <f t="shared" si="0"/>
        <v>0</v>
      </c>
      <c r="AE28" s="12">
        <f t="shared" si="1"/>
        <v>0</v>
      </c>
      <c r="AF28" s="3"/>
    </row>
    <row r="29" spans="1:32" ht="19.95" customHeight="1" x14ac:dyDescent="0.3">
      <c r="A29" s="25">
        <v>24</v>
      </c>
      <c r="B29" s="159"/>
      <c r="C29" s="32" t="s">
        <v>27</v>
      </c>
      <c r="D29" s="62">
        <f>('2010-2016_Amazonia'!D29+'2010-2016_Caatinga'!D29+'2010-2016_Cerrado'!D29+'2010-2016_MataAtlantica'!D29+'2010-2016_Pampa'!D29+'2010-2016_Pantanal'!D29)</f>
        <v>0</v>
      </c>
      <c r="E29" s="62">
        <f>('2010-2016_Amazonia'!E29+'2010-2016_Caatinga'!E29+'2010-2016_Cerrado'!E29+'2010-2016_MataAtlantica'!E29+'2010-2016_Pampa'!E29+'2010-2016_Pantanal'!E29)</f>
        <v>0</v>
      </c>
      <c r="F29" s="62">
        <f>('2010-2016_Amazonia'!F29+'2010-2016_Caatinga'!F29+'2010-2016_Cerrado'!F29+'2010-2016_MataAtlantica'!F29+'2010-2016_Pampa'!F29+'2010-2016_Pantanal'!F29)</f>
        <v>0</v>
      </c>
      <c r="G29" s="62">
        <f>('2010-2016_Amazonia'!G29+'2010-2016_Caatinga'!G29+'2010-2016_Cerrado'!G29+'2010-2016_MataAtlantica'!G29+'2010-2016_Pampa'!G29+'2010-2016_Pantanal'!G29)</f>
        <v>0</v>
      </c>
      <c r="H29" s="62">
        <f>('2010-2016_Amazonia'!H29+'2010-2016_Caatinga'!H29+'2010-2016_Cerrado'!H29+'2010-2016_MataAtlantica'!H29+'2010-2016_Pampa'!H29+'2010-2016_Pantanal'!H29)</f>
        <v>0</v>
      </c>
      <c r="I29" s="62">
        <f>('2010-2016_Amazonia'!I29+'2010-2016_Caatinga'!I29+'2010-2016_Cerrado'!I29+'2010-2016_MataAtlantica'!I29+'2010-2016_Pampa'!I29+'2010-2016_Pantanal'!I29)</f>
        <v>0</v>
      </c>
      <c r="J29" s="62">
        <f>('2010-2016_Amazonia'!J29+'2010-2016_Caatinga'!J29+'2010-2016_Cerrado'!J29+'2010-2016_MataAtlantica'!J29+'2010-2016_Pampa'!J29+'2010-2016_Pantanal'!J29)</f>
        <v>0</v>
      </c>
      <c r="K29" s="62">
        <f>('2010-2016_Amazonia'!K29+'2010-2016_Caatinga'!K29+'2010-2016_Cerrado'!K29+'2010-2016_MataAtlantica'!K29+'2010-2016_Pampa'!K29+'2010-2016_Pantanal'!K29)</f>
        <v>0</v>
      </c>
      <c r="L29" s="62">
        <f>('2010-2016_Amazonia'!L29+'2010-2016_Caatinga'!L29+'2010-2016_Cerrado'!L29+'2010-2016_MataAtlantica'!L29+'2010-2016_Pampa'!L29+'2010-2016_Pantanal'!L29)</f>
        <v>0</v>
      </c>
      <c r="M29" s="62">
        <f>('2010-2016_Amazonia'!M29+'2010-2016_Caatinga'!M29+'2010-2016_Cerrado'!M29+'2010-2016_MataAtlantica'!M29+'2010-2016_Pampa'!M29+'2010-2016_Pantanal'!M29)</f>
        <v>0</v>
      </c>
      <c r="N29" s="62">
        <f>('2010-2016_Amazonia'!N29+'2010-2016_Caatinga'!N29+'2010-2016_Cerrado'!N29+'2010-2016_MataAtlantica'!N29+'2010-2016_Pampa'!N29+'2010-2016_Pantanal'!N29)</f>
        <v>0</v>
      </c>
      <c r="O29" s="62">
        <f>('2010-2016_Amazonia'!O29+'2010-2016_Caatinga'!O29+'2010-2016_Cerrado'!O29+'2010-2016_MataAtlantica'!O29+'2010-2016_Pampa'!O29+'2010-2016_Pantanal'!O29)</f>
        <v>0</v>
      </c>
      <c r="P29" s="62">
        <f>('2010-2016_Amazonia'!P29+'2010-2016_Caatinga'!P29+'2010-2016_Cerrado'!P29+'2010-2016_MataAtlantica'!P29+'2010-2016_Pampa'!P29+'2010-2016_Pantanal'!P29)</f>
        <v>0</v>
      </c>
      <c r="Q29" s="62">
        <f>('2010-2016_Amazonia'!Q29+'2010-2016_Caatinga'!Q29+'2010-2016_Cerrado'!Q29+'2010-2016_MataAtlantica'!Q29+'2010-2016_Pampa'!Q29+'2010-2016_Pantanal'!Q29)</f>
        <v>0</v>
      </c>
      <c r="R29" s="62">
        <f>('2010-2016_Amazonia'!R29+'2010-2016_Caatinga'!R29+'2010-2016_Cerrado'!R29+'2010-2016_MataAtlantica'!R29+'2010-2016_Pampa'!R29+'2010-2016_Pantanal'!R29)</f>
        <v>0</v>
      </c>
      <c r="S29" s="62">
        <f>('2010-2016_Amazonia'!S29+'2010-2016_Caatinga'!S29+'2010-2016_Cerrado'!S29+'2010-2016_MataAtlantica'!S29+'2010-2016_Pampa'!S29+'2010-2016_Pantanal'!S29)</f>
        <v>0</v>
      </c>
      <c r="T29" s="62">
        <f>('2010-2016_Amazonia'!T29+'2010-2016_Caatinga'!T29+'2010-2016_Cerrado'!T29+'2010-2016_MataAtlantica'!T29+'2010-2016_Pampa'!T29+'2010-2016_Pantanal'!T29)</f>
        <v>0</v>
      </c>
      <c r="U29" s="62">
        <f>('2010-2016_Amazonia'!U29+'2010-2016_Caatinga'!U29+'2010-2016_Cerrado'!U29+'2010-2016_MataAtlantica'!U29+'2010-2016_Pampa'!U29+'2010-2016_Pantanal'!U29)</f>
        <v>0</v>
      </c>
      <c r="V29" s="62">
        <f>('2010-2016_Amazonia'!V29+'2010-2016_Caatinga'!V29+'2010-2016_Cerrado'!V29+'2010-2016_MataAtlantica'!V29+'2010-2016_Pampa'!V29+'2010-2016_Pantanal'!V29)</f>
        <v>0</v>
      </c>
      <c r="W29" s="74">
        <f>('2010-2016_Amazonia'!W29+'2010-2016_Caatinga'!W29+'2010-2016_Cerrado'!W29+'2010-2016_MataAtlantica'!W29+'2010-2016_Pampa'!W29+'2010-2016_Pantanal'!W29)</f>
        <v>0</v>
      </c>
      <c r="X29" s="74">
        <f>('2010-2016_Amazonia'!X29+'2010-2016_Caatinga'!X29+'2010-2016_Cerrado'!X29+'2010-2016_MataAtlantica'!X29+'2010-2016_Pampa'!X29+'2010-2016_Pantanal'!X29)</f>
        <v>0</v>
      </c>
      <c r="Y29" s="74">
        <f>('2010-2016_Amazonia'!Y29+'2010-2016_Caatinga'!Y29+'2010-2016_Cerrado'!Y29+'2010-2016_MataAtlantica'!Y29+'2010-2016_Pampa'!Y29+'2010-2016_Pantanal'!Y29)</f>
        <v>0</v>
      </c>
      <c r="Z29" s="74">
        <f>('2010-2016_Amazonia'!Z29+'2010-2016_Caatinga'!Z29+'2010-2016_Cerrado'!Z29+'2010-2016_MataAtlantica'!Z29+'2010-2016_Pampa'!Z29+'2010-2016_Pantanal'!Z29)</f>
        <v>0</v>
      </c>
      <c r="AA29" s="73">
        <f>('2010-2016_Amazonia'!AA29+'2010-2016_Caatinga'!AA29+'2010-2016_Cerrado'!AA29+'2010-2016_MataAtlantica'!AA29+'2010-2016_Pampa'!AA29+'2010-2016_Pantanal'!AA29)</f>
        <v>0</v>
      </c>
      <c r="AB29" s="74">
        <f>('2010-2016_Amazonia'!AB29+'2010-2016_Caatinga'!AB29+'2010-2016_Cerrado'!AB29+'2010-2016_MataAtlantica'!AB29+'2010-2016_Pampa'!AB29+'2010-2016_Pantanal'!AB29)</f>
        <v>0</v>
      </c>
      <c r="AC29" s="74">
        <f>('2010-2016_Amazonia'!AC29+'2010-2016_Caatinga'!AC29+'2010-2016_Cerrado'!AC29+'2010-2016_MataAtlantica'!AC29+'2010-2016_Pampa'!AC29+'2010-2016_Pantanal'!AC29)</f>
        <v>0</v>
      </c>
      <c r="AD29" s="11">
        <f t="shared" si="0"/>
        <v>0</v>
      </c>
      <c r="AE29" s="12">
        <f t="shared" si="1"/>
        <v>0</v>
      </c>
      <c r="AF29" s="3"/>
    </row>
    <row r="30" spans="1:32" ht="19.95" customHeight="1" x14ac:dyDescent="0.3">
      <c r="A30" s="25">
        <v>25</v>
      </c>
      <c r="B30" s="159"/>
      <c r="C30" s="32" t="s">
        <v>28</v>
      </c>
      <c r="D30" s="62">
        <f>('2010-2016_Amazonia'!D30+'2010-2016_Caatinga'!D30+'2010-2016_Cerrado'!D30+'2010-2016_MataAtlantica'!D30+'2010-2016_Pampa'!D30+'2010-2016_Pantanal'!D30)</f>
        <v>0</v>
      </c>
      <c r="E30" s="62">
        <f>('2010-2016_Amazonia'!E30+'2010-2016_Caatinga'!E30+'2010-2016_Cerrado'!E30+'2010-2016_MataAtlantica'!E30+'2010-2016_Pampa'!E30+'2010-2016_Pantanal'!E30)</f>
        <v>0</v>
      </c>
      <c r="F30" s="62">
        <f>('2010-2016_Amazonia'!F30+'2010-2016_Caatinga'!F30+'2010-2016_Cerrado'!F30+'2010-2016_MataAtlantica'!F30+'2010-2016_Pampa'!F30+'2010-2016_Pantanal'!F30)</f>
        <v>0</v>
      </c>
      <c r="G30" s="62">
        <f>('2010-2016_Amazonia'!G30+'2010-2016_Caatinga'!G30+'2010-2016_Cerrado'!G30+'2010-2016_MataAtlantica'!G30+'2010-2016_Pampa'!G30+'2010-2016_Pantanal'!G30)</f>
        <v>0</v>
      </c>
      <c r="H30" s="62">
        <f>('2010-2016_Amazonia'!H30+'2010-2016_Caatinga'!H30+'2010-2016_Cerrado'!H30+'2010-2016_MataAtlantica'!H30+'2010-2016_Pampa'!H30+'2010-2016_Pantanal'!H30)</f>
        <v>0</v>
      </c>
      <c r="I30" s="62">
        <f>('2010-2016_Amazonia'!I30+'2010-2016_Caatinga'!I30+'2010-2016_Cerrado'!I30+'2010-2016_MataAtlantica'!I30+'2010-2016_Pampa'!I30+'2010-2016_Pantanal'!I30)</f>
        <v>0</v>
      </c>
      <c r="J30" s="62">
        <f>('2010-2016_Amazonia'!J30+'2010-2016_Caatinga'!J30+'2010-2016_Cerrado'!J30+'2010-2016_MataAtlantica'!J30+'2010-2016_Pampa'!J30+'2010-2016_Pantanal'!J30)</f>
        <v>0</v>
      </c>
      <c r="K30" s="62">
        <f>('2010-2016_Amazonia'!K30+'2010-2016_Caatinga'!K30+'2010-2016_Cerrado'!K30+'2010-2016_MataAtlantica'!K30+'2010-2016_Pampa'!K30+'2010-2016_Pantanal'!K30)</f>
        <v>0</v>
      </c>
      <c r="L30" s="62">
        <f>('2010-2016_Amazonia'!L30+'2010-2016_Caatinga'!L30+'2010-2016_Cerrado'!L30+'2010-2016_MataAtlantica'!L30+'2010-2016_Pampa'!L30+'2010-2016_Pantanal'!L30)</f>
        <v>0</v>
      </c>
      <c r="M30" s="62">
        <f>('2010-2016_Amazonia'!M30+'2010-2016_Caatinga'!M30+'2010-2016_Cerrado'!M30+'2010-2016_MataAtlantica'!M30+'2010-2016_Pampa'!M30+'2010-2016_Pantanal'!M30)</f>
        <v>0</v>
      </c>
      <c r="N30" s="62">
        <f>('2010-2016_Amazonia'!N30+'2010-2016_Caatinga'!N30+'2010-2016_Cerrado'!N30+'2010-2016_MataAtlantica'!N30+'2010-2016_Pampa'!N30+'2010-2016_Pantanal'!N30)</f>
        <v>0</v>
      </c>
      <c r="O30" s="62">
        <f>('2010-2016_Amazonia'!O30+'2010-2016_Caatinga'!O30+'2010-2016_Cerrado'!O30+'2010-2016_MataAtlantica'!O30+'2010-2016_Pampa'!O30+'2010-2016_Pantanal'!O30)</f>
        <v>0</v>
      </c>
      <c r="P30" s="62">
        <f>('2010-2016_Amazonia'!P30+'2010-2016_Caatinga'!P30+'2010-2016_Cerrado'!P30+'2010-2016_MataAtlantica'!P30+'2010-2016_Pampa'!P30+'2010-2016_Pantanal'!P30)</f>
        <v>0</v>
      </c>
      <c r="Q30" s="62">
        <f>('2010-2016_Amazonia'!Q30+'2010-2016_Caatinga'!Q30+'2010-2016_Cerrado'!Q30+'2010-2016_MataAtlantica'!Q30+'2010-2016_Pampa'!Q30+'2010-2016_Pantanal'!Q30)</f>
        <v>0</v>
      </c>
      <c r="R30" s="62">
        <f>('2010-2016_Amazonia'!R30+'2010-2016_Caatinga'!R30+'2010-2016_Cerrado'!R30+'2010-2016_MataAtlantica'!R30+'2010-2016_Pampa'!R30+'2010-2016_Pantanal'!R30)</f>
        <v>0</v>
      </c>
      <c r="S30" s="62">
        <f>('2010-2016_Amazonia'!S30+'2010-2016_Caatinga'!S30+'2010-2016_Cerrado'!S30+'2010-2016_MataAtlantica'!S30+'2010-2016_Pampa'!S30+'2010-2016_Pantanal'!S30)</f>
        <v>0</v>
      </c>
      <c r="T30" s="62">
        <f>('2010-2016_Amazonia'!T30+'2010-2016_Caatinga'!T30+'2010-2016_Cerrado'!T30+'2010-2016_MataAtlantica'!T30+'2010-2016_Pampa'!T30+'2010-2016_Pantanal'!T30)</f>
        <v>0</v>
      </c>
      <c r="U30" s="62">
        <f>('2010-2016_Amazonia'!U30+'2010-2016_Caatinga'!U30+'2010-2016_Cerrado'!U30+'2010-2016_MataAtlantica'!U30+'2010-2016_Pampa'!U30+'2010-2016_Pantanal'!U30)</f>
        <v>0</v>
      </c>
      <c r="V30" s="62">
        <f>('2010-2016_Amazonia'!V30+'2010-2016_Caatinga'!V30+'2010-2016_Cerrado'!V30+'2010-2016_MataAtlantica'!V30+'2010-2016_Pampa'!V30+'2010-2016_Pantanal'!V30)</f>
        <v>0</v>
      </c>
      <c r="W30" s="74">
        <f>('2010-2016_Amazonia'!W30+'2010-2016_Caatinga'!W30+'2010-2016_Cerrado'!W30+'2010-2016_MataAtlantica'!W30+'2010-2016_Pampa'!W30+'2010-2016_Pantanal'!W30)</f>
        <v>0</v>
      </c>
      <c r="X30" s="74">
        <f>('2010-2016_Amazonia'!X30+'2010-2016_Caatinga'!X30+'2010-2016_Cerrado'!X30+'2010-2016_MataAtlantica'!X30+'2010-2016_Pampa'!X30+'2010-2016_Pantanal'!X30)</f>
        <v>0</v>
      </c>
      <c r="Y30" s="74">
        <f>('2010-2016_Amazonia'!Y30+'2010-2016_Caatinga'!Y30+'2010-2016_Cerrado'!Y30+'2010-2016_MataAtlantica'!Y30+'2010-2016_Pampa'!Y30+'2010-2016_Pantanal'!Y30)</f>
        <v>0</v>
      </c>
      <c r="Z30" s="74">
        <f>('2010-2016_Amazonia'!Z30+'2010-2016_Caatinga'!Z30+'2010-2016_Cerrado'!Z30+'2010-2016_MataAtlantica'!Z30+'2010-2016_Pampa'!Z30+'2010-2016_Pantanal'!Z30)</f>
        <v>0</v>
      </c>
      <c r="AA30" s="74">
        <f>('2010-2016_Amazonia'!AA30+'2010-2016_Caatinga'!AA30+'2010-2016_Cerrado'!AA30+'2010-2016_MataAtlantica'!AA30+'2010-2016_Pampa'!AA30+'2010-2016_Pantanal'!AA30)</f>
        <v>0</v>
      </c>
      <c r="AB30" s="73">
        <f>('2010-2016_Amazonia'!AB30+'2010-2016_Caatinga'!AB30+'2010-2016_Cerrado'!AB30+'2010-2016_MataAtlantica'!AB30+'2010-2016_Pampa'!AB30+'2010-2016_Pantanal'!AB30)</f>
        <v>0</v>
      </c>
      <c r="AC30" s="74">
        <f>('2010-2016_Amazonia'!AC30+'2010-2016_Caatinga'!AC30+'2010-2016_Cerrado'!AC30+'2010-2016_MataAtlantica'!AC30+'2010-2016_Pampa'!AC30+'2010-2016_Pantanal'!AC30)</f>
        <v>0</v>
      </c>
      <c r="AD30" s="11">
        <f t="shared" si="0"/>
        <v>0</v>
      </c>
      <c r="AE30" s="12">
        <f t="shared" si="1"/>
        <v>0</v>
      </c>
      <c r="AF30" s="3"/>
    </row>
    <row r="31" spans="1:32" ht="19.95" customHeight="1" x14ac:dyDescent="0.3">
      <c r="A31" s="25">
        <v>26</v>
      </c>
      <c r="B31" s="159"/>
      <c r="C31" s="32" t="s">
        <v>29</v>
      </c>
      <c r="D31" s="62">
        <f>('2010-2016_Amazonia'!D31+'2010-2016_Caatinga'!D31+'2010-2016_Cerrado'!D31+'2010-2016_MataAtlantica'!D31+'2010-2016_Pampa'!D31+'2010-2016_Pantanal'!D31)</f>
        <v>0</v>
      </c>
      <c r="E31" s="62">
        <f>('2010-2016_Amazonia'!E31+'2010-2016_Caatinga'!E31+'2010-2016_Cerrado'!E31+'2010-2016_MataAtlantica'!E31+'2010-2016_Pampa'!E31+'2010-2016_Pantanal'!E31)</f>
        <v>0</v>
      </c>
      <c r="F31" s="62">
        <f>('2010-2016_Amazonia'!F31+'2010-2016_Caatinga'!F31+'2010-2016_Cerrado'!F31+'2010-2016_MataAtlantica'!F31+'2010-2016_Pampa'!F31+'2010-2016_Pantanal'!F31)</f>
        <v>0</v>
      </c>
      <c r="G31" s="62">
        <f>('2010-2016_Amazonia'!G31+'2010-2016_Caatinga'!G31+'2010-2016_Cerrado'!G31+'2010-2016_MataAtlantica'!G31+'2010-2016_Pampa'!G31+'2010-2016_Pantanal'!G31)</f>
        <v>0</v>
      </c>
      <c r="H31" s="62">
        <f>('2010-2016_Amazonia'!H31+'2010-2016_Caatinga'!H31+'2010-2016_Cerrado'!H31+'2010-2016_MataAtlantica'!H31+'2010-2016_Pampa'!H31+'2010-2016_Pantanal'!H31)</f>
        <v>0</v>
      </c>
      <c r="I31" s="62">
        <f>('2010-2016_Amazonia'!I31+'2010-2016_Caatinga'!I31+'2010-2016_Cerrado'!I31+'2010-2016_MataAtlantica'!I31+'2010-2016_Pampa'!I31+'2010-2016_Pantanal'!I31)</f>
        <v>0</v>
      </c>
      <c r="J31" s="62">
        <f>('2010-2016_Amazonia'!J31+'2010-2016_Caatinga'!J31+'2010-2016_Cerrado'!J31+'2010-2016_MataAtlantica'!J31+'2010-2016_Pampa'!J31+'2010-2016_Pantanal'!J31)</f>
        <v>0</v>
      </c>
      <c r="K31" s="62">
        <f>('2010-2016_Amazonia'!K31+'2010-2016_Caatinga'!K31+'2010-2016_Cerrado'!K31+'2010-2016_MataAtlantica'!K31+'2010-2016_Pampa'!K31+'2010-2016_Pantanal'!K31)</f>
        <v>0</v>
      </c>
      <c r="L31" s="62">
        <f>('2010-2016_Amazonia'!L31+'2010-2016_Caatinga'!L31+'2010-2016_Cerrado'!L31+'2010-2016_MataAtlantica'!L31+'2010-2016_Pampa'!L31+'2010-2016_Pantanal'!L31)</f>
        <v>0</v>
      </c>
      <c r="M31" s="62">
        <f>('2010-2016_Amazonia'!M31+'2010-2016_Caatinga'!M31+'2010-2016_Cerrado'!M31+'2010-2016_MataAtlantica'!M31+'2010-2016_Pampa'!M31+'2010-2016_Pantanal'!M31)</f>
        <v>0</v>
      </c>
      <c r="N31" s="62">
        <f>('2010-2016_Amazonia'!N31+'2010-2016_Caatinga'!N31+'2010-2016_Cerrado'!N31+'2010-2016_MataAtlantica'!N31+'2010-2016_Pampa'!N31+'2010-2016_Pantanal'!N31)</f>
        <v>0</v>
      </c>
      <c r="O31" s="62">
        <f>('2010-2016_Amazonia'!O31+'2010-2016_Caatinga'!O31+'2010-2016_Cerrado'!O31+'2010-2016_MataAtlantica'!O31+'2010-2016_Pampa'!O31+'2010-2016_Pantanal'!O31)</f>
        <v>0</v>
      </c>
      <c r="P31" s="62">
        <f>('2010-2016_Amazonia'!P31+'2010-2016_Caatinga'!P31+'2010-2016_Cerrado'!P31+'2010-2016_MataAtlantica'!P31+'2010-2016_Pampa'!P31+'2010-2016_Pantanal'!P31)</f>
        <v>0</v>
      </c>
      <c r="Q31" s="62">
        <f>('2010-2016_Amazonia'!Q31+'2010-2016_Caatinga'!Q31+'2010-2016_Cerrado'!Q31+'2010-2016_MataAtlantica'!Q31+'2010-2016_Pampa'!Q31+'2010-2016_Pantanal'!Q31)</f>
        <v>0</v>
      </c>
      <c r="R31" s="62">
        <f>('2010-2016_Amazonia'!R31+'2010-2016_Caatinga'!R31+'2010-2016_Cerrado'!R31+'2010-2016_MataAtlantica'!R31+'2010-2016_Pampa'!R31+'2010-2016_Pantanal'!R31)</f>
        <v>0</v>
      </c>
      <c r="S31" s="62">
        <f>('2010-2016_Amazonia'!S31+'2010-2016_Caatinga'!S31+'2010-2016_Cerrado'!S31+'2010-2016_MataAtlantica'!S31+'2010-2016_Pampa'!S31+'2010-2016_Pantanal'!S31)</f>
        <v>0</v>
      </c>
      <c r="T31" s="62">
        <f>('2010-2016_Amazonia'!T31+'2010-2016_Caatinga'!T31+'2010-2016_Cerrado'!T31+'2010-2016_MataAtlantica'!T31+'2010-2016_Pampa'!T31+'2010-2016_Pantanal'!T31)</f>
        <v>0</v>
      </c>
      <c r="U31" s="62">
        <f>('2010-2016_Amazonia'!U31+'2010-2016_Caatinga'!U31+'2010-2016_Cerrado'!U31+'2010-2016_MataAtlantica'!U31+'2010-2016_Pampa'!U31+'2010-2016_Pantanal'!U31)</f>
        <v>0</v>
      </c>
      <c r="V31" s="62">
        <f>('2010-2016_Amazonia'!V31+'2010-2016_Caatinga'!V31+'2010-2016_Cerrado'!V31+'2010-2016_MataAtlantica'!V31+'2010-2016_Pampa'!V31+'2010-2016_Pantanal'!V31)</f>
        <v>0</v>
      </c>
      <c r="W31" s="74">
        <f>('2010-2016_Amazonia'!W31+'2010-2016_Caatinga'!W31+'2010-2016_Cerrado'!W31+'2010-2016_MataAtlantica'!W31+'2010-2016_Pampa'!W31+'2010-2016_Pantanal'!W31)</f>
        <v>0</v>
      </c>
      <c r="X31" s="74">
        <f>('2010-2016_Amazonia'!X31+'2010-2016_Caatinga'!X31+'2010-2016_Cerrado'!X31+'2010-2016_MataAtlantica'!X31+'2010-2016_Pampa'!X31+'2010-2016_Pantanal'!X31)</f>
        <v>0</v>
      </c>
      <c r="Y31" s="74">
        <f>('2010-2016_Amazonia'!Y31+'2010-2016_Caatinga'!Y31+'2010-2016_Cerrado'!Y31+'2010-2016_MataAtlantica'!Y31+'2010-2016_Pampa'!Y31+'2010-2016_Pantanal'!Y31)</f>
        <v>0</v>
      </c>
      <c r="Z31" s="74">
        <f>('2010-2016_Amazonia'!Z31+'2010-2016_Caatinga'!Z31+'2010-2016_Cerrado'!Z31+'2010-2016_MataAtlantica'!Z31+'2010-2016_Pampa'!Z31+'2010-2016_Pantanal'!Z31)</f>
        <v>0</v>
      </c>
      <c r="AA31" s="74">
        <f>('2010-2016_Amazonia'!AA31+'2010-2016_Caatinga'!AA31+'2010-2016_Cerrado'!AA31+'2010-2016_MataAtlantica'!AA31+'2010-2016_Pampa'!AA31+'2010-2016_Pantanal'!AA31)</f>
        <v>0</v>
      </c>
      <c r="AB31" s="74">
        <f>('2010-2016_Amazonia'!AB31+'2010-2016_Caatinga'!AB31+'2010-2016_Cerrado'!AB31+'2010-2016_MataAtlantica'!AB31+'2010-2016_Pampa'!AB31+'2010-2016_Pantanal'!AB31)</f>
        <v>0</v>
      </c>
      <c r="AC31" s="73">
        <f>('2010-2016_Amazonia'!AC31+'2010-2016_Caatinga'!AC31+'2010-2016_Cerrado'!AC31+'2010-2016_MataAtlantica'!AC31+'2010-2016_Pampa'!AC31+'2010-2016_Pantanal'!AC31)</f>
        <v>0</v>
      </c>
      <c r="AD31" s="11">
        <f t="shared" si="0"/>
        <v>0</v>
      </c>
      <c r="AE31" s="12">
        <f t="shared" si="1"/>
        <v>0</v>
      </c>
      <c r="AF31" s="3"/>
    </row>
    <row r="32" spans="1:32" ht="19.95" customHeight="1" x14ac:dyDescent="0.35">
      <c r="A32" s="22"/>
      <c r="B32" s="160" t="s">
        <v>44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256401.11380891656</v>
      </c>
      <c r="G32" s="20">
        <f t="shared" si="2"/>
        <v>132524.4483827643</v>
      </c>
      <c r="H32" s="20">
        <f t="shared" si="2"/>
        <v>92559.74413626999</v>
      </c>
      <c r="I32" s="20">
        <f t="shared" ref="I32:K32" si="3">SUM(I6:I31)</f>
        <v>0</v>
      </c>
      <c r="J32" s="20">
        <f t="shared" si="3"/>
        <v>0</v>
      </c>
      <c r="K32" s="20">
        <f t="shared" si="3"/>
        <v>9382.6082394059522</v>
      </c>
      <c r="L32" s="20">
        <f t="shared" si="2"/>
        <v>0</v>
      </c>
      <c r="M32" s="20">
        <f t="shared" si="2"/>
        <v>0</v>
      </c>
      <c r="N32" s="20">
        <f t="shared" si="2"/>
        <v>3046.7877379020069</v>
      </c>
      <c r="O32" s="20">
        <f t="shared" si="2"/>
        <v>3686957.6554529709</v>
      </c>
      <c r="P32" s="20">
        <f t="shared" si="2"/>
        <v>21811.227724793884</v>
      </c>
      <c r="Q32" s="20">
        <f t="shared" si="2"/>
        <v>678556.18562979053</v>
      </c>
      <c r="R32" s="20">
        <f t="shared" si="2"/>
        <v>37031.982356353015</v>
      </c>
      <c r="S32" s="20">
        <f t="shared" si="2"/>
        <v>71204.856513080245</v>
      </c>
      <c r="T32" s="20">
        <f t="shared" si="2"/>
        <v>18451.739397784801</v>
      </c>
      <c r="U32" s="20">
        <f t="shared" si="2"/>
        <v>0</v>
      </c>
      <c r="V32" s="20">
        <f t="shared" si="2"/>
        <v>38373.790120970152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33237.900618543492</v>
      </c>
      <c r="AB32" s="20">
        <f t="shared" si="2"/>
        <v>4787.0463900820769</v>
      </c>
      <c r="AC32" s="20">
        <f t="shared" si="2"/>
        <v>0</v>
      </c>
      <c r="AD32" s="34">
        <f t="shared" si="2"/>
        <v>5084327.0865096273</v>
      </c>
      <c r="AE32" s="21"/>
      <c r="AF32" s="3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4">D32/$AD$32*100</f>
        <v>0</v>
      </c>
      <c r="E33" s="35">
        <f t="shared" si="4"/>
        <v>0</v>
      </c>
      <c r="F33" s="35">
        <f t="shared" si="4"/>
        <v>5.042970474681538</v>
      </c>
      <c r="G33" s="35">
        <f t="shared" si="4"/>
        <v>2.6065287722026138</v>
      </c>
      <c r="H33" s="35">
        <f t="shared" si="4"/>
        <v>1.8204915333213136</v>
      </c>
      <c r="I33" s="35">
        <f t="shared" si="4"/>
        <v>0</v>
      </c>
      <c r="J33" s="35">
        <f t="shared" si="4"/>
        <v>0</v>
      </c>
      <c r="K33" s="35">
        <f t="shared" si="4"/>
        <v>0.18453982365338104</v>
      </c>
      <c r="L33" s="35">
        <f t="shared" si="4"/>
        <v>0</v>
      </c>
      <c r="M33" s="35">
        <f t="shared" si="4"/>
        <v>0</v>
      </c>
      <c r="N33" s="35">
        <f t="shared" si="4"/>
        <v>5.9925093056780808E-2</v>
      </c>
      <c r="O33" s="35">
        <f t="shared" si="4"/>
        <v>72.516138177570596</v>
      </c>
      <c r="P33" s="35">
        <f t="shared" si="4"/>
        <v>0.42898946809826927</v>
      </c>
      <c r="Q33" s="35">
        <f t="shared" si="4"/>
        <v>13.346037225461375</v>
      </c>
      <c r="R33" s="35">
        <f t="shared" si="4"/>
        <v>0.72835562555782274</v>
      </c>
      <c r="S33" s="35">
        <f t="shared" si="4"/>
        <v>1.4004774929215289</v>
      </c>
      <c r="T33" s="35">
        <f t="shared" si="4"/>
        <v>0.36291409037674355</v>
      </c>
      <c r="U33" s="35">
        <f t="shared" si="4"/>
        <v>0</v>
      </c>
      <c r="V33" s="35">
        <f t="shared" si="4"/>
        <v>0.75474668462594174</v>
      </c>
      <c r="W33" s="35">
        <f t="shared" si="4"/>
        <v>0</v>
      </c>
      <c r="X33" s="35">
        <f t="shared" si="4"/>
        <v>0</v>
      </c>
      <c r="Y33" s="35">
        <f t="shared" si="4"/>
        <v>0</v>
      </c>
      <c r="Z33" s="35">
        <f t="shared" si="4"/>
        <v>0</v>
      </c>
      <c r="AA33" s="35">
        <f t="shared" si="4"/>
        <v>0.65373254027527949</v>
      </c>
      <c r="AB33" s="35">
        <f t="shared" si="4"/>
        <v>9.4152998196824655E-2</v>
      </c>
      <c r="AC33" s="35">
        <f t="shared" si="4"/>
        <v>0</v>
      </c>
      <c r="AD33" s="36"/>
      <c r="AE33" s="36"/>
      <c r="AF33" s="3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</row>
    <row r="37" spans="1:32" x14ac:dyDescent="0.3">
      <c r="A37" s="1"/>
      <c r="B37" s="2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"/>
      <c r="AE37" s="1"/>
      <c r="AF37" s="3"/>
    </row>
    <row r="38" spans="1:32" x14ac:dyDescent="0.3">
      <c r="A38" s="1"/>
      <c r="B38" s="2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"/>
      <c r="AE38" s="1"/>
      <c r="AF38" s="3"/>
    </row>
    <row r="39" spans="1:32" x14ac:dyDescent="0.3"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2" x14ac:dyDescent="0.3"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2" x14ac:dyDescent="0.3"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2" x14ac:dyDescent="0.3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2" x14ac:dyDescent="0.3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2" x14ac:dyDescent="0.3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2" x14ac:dyDescent="0.3"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2" x14ac:dyDescent="0.3"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32" x14ac:dyDescent="0.3"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32" x14ac:dyDescent="0.3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x14ac:dyDescent="0.3"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x14ac:dyDescent="0.3"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x14ac:dyDescent="0.3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x14ac:dyDescent="0.3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x14ac:dyDescent="0.3"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x14ac:dyDescent="0.3"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x14ac:dyDescent="0.3"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x14ac:dyDescent="0.3"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x14ac:dyDescent="0.3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x14ac:dyDescent="0.3"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x14ac:dyDescent="0.3"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x14ac:dyDescent="0.3"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x14ac:dyDescent="0.3"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x14ac:dyDescent="0.3"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rintOptions horizontalCentered="1" verticalCentered="1"/>
  <pageMargins left="0.19685039370078741" right="0.19685039370078741" top="0.39370078740157483" bottom="0.78740157480314965" header="0.78740157480314965" footer="0.78740157480314965"/>
  <pageSetup paperSize="9" scale="29" firstPageNumber="0" orientation="landscape" r:id="rId1"/>
  <headerFooter>
    <oddHeader>&amp;L&amp;"-,Negrito"&amp;14BRASIL - EMISSÕES BRUTAS DA VEGETAÇÃO&amp;C&amp;"Times New Roman,Negrito"&amp;14&amp;A</oddHeader>
    <oddFooter>&amp;L&amp;F&amp;C&amp;"Times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2"/>
  <sheetViews>
    <sheetView zoomScale="65" zoomScaleNormal="65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sqref="A1:AE33"/>
    </sheetView>
  </sheetViews>
  <sheetFormatPr defaultColWidth="8.6640625" defaultRowHeight="14.4" x14ac:dyDescent="0.3"/>
  <cols>
    <col min="1" max="1" width="5" style="6" bestFit="1" customWidth="1"/>
    <col min="2" max="2" width="13.33203125" style="7" customWidth="1"/>
    <col min="3" max="3" width="8.6640625" style="6"/>
    <col min="4" max="4" width="6.109375" style="6" bestFit="1" customWidth="1"/>
    <col min="5" max="5" width="5" style="6" bestFit="1" customWidth="1"/>
    <col min="6" max="6" width="10.88671875" style="6" bestFit="1" customWidth="1"/>
    <col min="7" max="7" width="9.88671875" style="6" bestFit="1" customWidth="1"/>
    <col min="8" max="8" width="11.109375" style="6" bestFit="1" customWidth="1"/>
    <col min="9" max="9" width="9" style="6" bestFit="1" customWidth="1"/>
    <col min="10" max="10" width="7.44140625" style="6" bestFit="1" customWidth="1"/>
    <col min="11" max="11" width="9.109375" style="6" bestFit="1" customWidth="1"/>
    <col min="12" max="12" width="6.33203125" style="6" bestFit="1" customWidth="1"/>
    <col min="13" max="13" width="5" style="6" bestFit="1" customWidth="1"/>
    <col min="14" max="14" width="6.6640625" style="6" bestFit="1" customWidth="1"/>
    <col min="15" max="15" width="12.88671875" style="6" bestFit="1" customWidth="1"/>
    <col min="16" max="16" width="5.5546875" style="6" bestFit="1" customWidth="1"/>
    <col min="17" max="17" width="10.88671875" style="6" bestFit="1" customWidth="1"/>
    <col min="18" max="18" width="5.44140625" style="6" bestFit="1" customWidth="1"/>
    <col min="19" max="19" width="7.44140625" style="6" bestFit="1" customWidth="1"/>
    <col min="20" max="20" width="18.88671875" style="6" bestFit="1" customWidth="1"/>
    <col min="21" max="21" width="5" style="6" bestFit="1" customWidth="1"/>
    <col min="22" max="22" width="8.6640625" style="6" bestFit="1" customWidth="1"/>
    <col min="23" max="23" width="7.44140625" style="6" bestFit="1" customWidth="1"/>
    <col min="24" max="24" width="5.88671875" style="6" bestFit="1" customWidth="1"/>
    <col min="25" max="25" width="7.44140625" style="6" bestFit="1" customWidth="1"/>
    <col min="26" max="26" width="5.88671875" style="6" bestFit="1" customWidth="1"/>
    <col min="27" max="27" width="9.88671875" style="6" bestFit="1" customWidth="1"/>
    <col min="28" max="28" width="6.6640625" style="6" bestFit="1" customWidth="1"/>
    <col min="29" max="29" width="5" style="6" bestFit="1" customWidth="1"/>
    <col min="30" max="30" width="16.88671875" style="6" bestFit="1" customWidth="1"/>
    <col min="31" max="31" width="8.6640625" style="6"/>
    <col min="32" max="16384" width="8.6640625" style="4"/>
  </cols>
  <sheetData>
    <row r="1" spans="1:32" ht="29.2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3"/>
    </row>
    <row r="2" spans="1:32" ht="15.75" customHeight="1" x14ac:dyDescent="0.35">
      <c r="A2" s="22"/>
      <c r="B2" s="161" t="s">
        <v>37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3"/>
    </row>
    <row r="3" spans="1:32" ht="15.75" customHeight="1" x14ac:dyDescent="0.35">
      <c r="A3" s="22"/>
      <c r="B3" s="161" t="s">
        <v>1</v>
      </c>
      <c r="C3" s="161"/>
      <c r="D3" s="162" t="s">
        <v>38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39</v>
      </c>
      <c r="AE3" s="137" t="s">
        <v>4</v>
      </c>
      <c r="AF3" s="3"/>
    </row>
    <row r="4" spans="1:32" ht="31.5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3"/>
    </row>
    <row r="5" spans="1:32" ht="16.2" x14ac:dyDescent="0.35">
      <c r="A5" s="22"/>
      <c r="B5" s="161"/>
      <c r="C5" s="161"/>
      <c r="D5" s="75" t="s">
        <v>10</v>
      </c>
      <c r="E5" s="75" t="s">
        <v>11</v>
      </c>
      <c r="F5" s="75" t="s">
        <v>46</v>
      </c>
      <c r="G5" s="75" t="s">
        <v>47</v>
      </c>
      <c r="H5" s="75" t="s">
        <v>12</v>
      </c>
      <c r="I5" s="80" t="s">
        <v>13</v>
      </c>
      <c r="J5" s="80" t="s">
        <v>14</v>
      </c>
      <c r="K5" s="80" t="s">
        <v>15</v>
      </c>
      <c r="L5" s="76" t="s">
        <v>16</v>
      </c>
      <c r="M5" s="76" t="s">
        <v>17</v>
      </c>
      <c r="N5" s="76" t="s">
        <v>48</v>
      </c>
      <c r="O5" s="76" t="s">
        <v>49</v>
      </c>
      <c r="P5" s="76" t="s">
        <v>18</v>
      </c>
      <c r="Q5" s="77" t="s">
        <v>50</v>
      </c>
      <c r="R5" s="77" t="s">
        <v>19</v>
      </c>
      <c r="S5" s="77" t="s">
        <v>20</v>
      </c>
      <c r="T5" s="28" t="s">
        <v>21</v>
      </c>
      <c r="U5" s="78" t="s">
        <v>22</v>
      </c>
      <c r="V5" s="78" t="s">
        <v>51</v>
      </c>
      <c r="W5" s="79" t="s">
        <v>23</v>
      </c>
      <c r="X5" s="79" t="s">
        <v>24</v>
      </c>
      <c r="Y5" s="79" t="s">
        <v>25</v>
      </c>
      <c r="Z5" s="79" t="s">
        <v>26</v>
      </c>
      <c r="AA5" s="79" t="s">
        <v>27</v>
      </c>
      <c r="AB5" s="79" t="s">
        <v>28</v>
      </c>
      <c r="AC5" s="79" t="s">
        <v>29</v>
      </c>
      <c r="AD5" s="161"/>
      <c r="AE5" s="139"/>
      <c r="AF5" s="3"/>
    </row>
    <row r="6" spans="1:32" ht="17.25" customHeight="1" x14ac:dyDescent="0.3">
      <c r="A6" s="25">
        <v>1</v>
      </c>
      <c r="B6" s="155" t="s">
        <v>5</v>
      </c>
      <c r="C6" s="75" t="s">
        <v>10</v>
      </c>
      <c r="D6" s="8">
        <v>0</v>
      </c>
      <c r="E6" s="9">
        <v>0</v>
      </c>
      <c r="F6" s="9">
        <v>38915.371432707303</v>
      </c>
      <c r="G6" s="9">
        <v>12319.819673247001</v>
      </c>
      <c r="H6" s="9">
        <v>107274.532074836</v>
      </c>
      <c r="I6" s="10"/>
      <c r="J6" s="10"/>
      <c r="K6" s="10"/>
      <c r="L6" s="10"/>
      <c r="M6" s="10"/>
      <c r="N6" s="10"/>
      <c r="O6" s="10">
        <v>3181199.9866148401</v>
      </c>
      <c r="P6" s="10"/>
      <c r="Q6" s="10">
        <v>59274.153989300503</v>
      </c>
      <c r="R6" s="10"/>
      <c r="S6" s="10"/>
      <c r="T6" s="10">
        <v>2817.7118559962701</v>
      </c>
      <c r="U6" s="10">
        <v>0</v>
      </c>
      <c r="V6" s="10">
        <v>3099.6877747970598</v>
      </c>
      <c r="W6" s="10"/>
      <c r="X6" s="10"/>
      <c r="Y6" s="10"/>
      <c r="Z6" s="10"/>
      <c r="AA6" s="10">
        <v>6543.2430802101499</v>
      </c>
      <c r="AB6" s="10">
        <v>502.17848665115798</v>
      </c>
      <c r="AC6" s="10">
        <v>0</v>
      </c>
      <c r="AD6" s="11">
        <f t="shared" ref="AD6:AD31" si="0">SUM(D6:AC6)</f>
        <v>3411946.6849825857</v>
      </c>
      <c r="AE6" s="12">
        <f t="shared" ref="AE6:AE31" si="1">AD6/$AD$32*100</f>
        <v>77.313990991170698</v>
      </c>
      <c r="AF6" s="3"/>
    </row>
    <row r="7" spans="1:32" ht="17.25" customHeight="1" x14ac:dyDescent="0.3">
      <c r="A7" s="25">
        <v>2</v>
      </c>
      <c r="B7" s="155"/>
      <c r="C7" s="75" t="s">
        <v>11</v>
      </c>
      <c r="D7" s="9"/>
      <c r="E7" s="8">
        <v>0</v>
      </c>
      <c r="F7" s="9">
        <v>3302.2005483943599</v>
      </c>
      <c r="G7" s="9">
        <v>58.506748729915202</v>
      </c>
      <c r="H7" s="9">
        <v>5870.3671148232497</v>
      </c>
      <c r="I7" s="10"/>
      <c r="J7" s="10"/>
      <c r="K7" s="10"/>
      <c r="L7" s="10"/>
      <c r="M7" s="10"/>
      <c r="N7" s="10"/>
      <c r="O7" s="10">
        <v>226365.35528932899</v>
      </c>
      <c r="P7" s="10"/>
      <c r="Q7" s="10">
        <v>873.93921473468095</v>
      </c>
      <c r="R7" s="10"/>
      <c r="S7" s="10"/>
      <c r="T7" s="10">
        <v>367.77956087012302</v>
      </c>
      <c r="U7" s="10">
        <v>0</v>
      </c>
      <c r="V7" s="10">
        <v>377.54723334664101</v>
      </c>
      <c r="W7" s="10"/>
      <c r="X7" s="10"/>
      <c r="Y7" s="10"/>
      <c r="Z7" s="10"/>
      <c r="AA7" s="10">
        <v>2986.8262513057298</v>
      </c>
      <c r="AB7" s="10"/>
      <c r="AC7" s="10">
        <v>0</v>
      </c>
      <c r="AD7" s="11">
        <f t="shared" si="0"/>
        <v>240202.52196153367</v>
      </c>
      <c r="AE7" s="12">
        <f t="shared" si="1"/>
        <v>5.4429383966429938</v>
      </c>
      <c r="AF7" s="3"/>
    </row>
    <row r="8" spans="1:32" ht="17.25" customHeight="1" x14ac:dyDescent="0.3">
      <c r="A8" s="25">
        <v>3</v>
      </c>
      <c r="B8" s="155"/>
      <c r="C8" s="75" t="s">
        <v>46</v>
      </c>
      <c r="D8" s="9"/>
      <c r="E8" s="9"/>
      <c r="F8" s="82">
        <v>0</v>
      </c>
      <c r="G8" s="9">
        <v>4065.7659702398</v>
      </c>
      <c r="H8" s="9">
        <v>834.84203289638299</v>
      </c>
      <c r="I8" s="10"/>
      <c r="J8" s="10"/>
      <c r="K8" s="10"/>
      <c r="L8" s="10"/>
      <c r="M8" s="10"/>
      <c r="N8" s="10"/>
      <c r="O8" s="10">
        <v>447096.93521580199</v>
      </c>
      <c r="P8" s="10"/>
      <c r="Q8" s="10">
        <v>12788.534182933099</v>
      </c>
      <c r="R8" s="10"/>
      <c r="S8" s="10"/>
      <c r="T8" s="10">
        <v>617.486269872771</v>
      </c>
      <c r="U8" s="10">
        <v>0</v>
      </c>
      <c r="V8" s="10">
        <v>263.56244789131603</v>
      </c>
      <c r="W8" s="10"/>
      <c r="X8" s="10"/>
      <c r="Y8" s="10"/>
      <c r="Z8" s="10"/>
      <c r="AA8" s="10">
        <v>536.76360715001204</v>
      </c>
      <c r="AB8" s="10">
        <v>2.0602012170105999</v>
      </c>
      <c r="AC8" s="10">
        <v>0</v>
      </c>
      <c r="AD8" s="11">
        <f t="shared" si="0"/>
        <v>466205.94992800237</v>
      </c>
      <c r="AE8" s="12">
        <f t="shared" si="1"/>
        <v>10.564128323402485</v>
      </c>
      <c r="AF8" s="3"/>
    </row>
    <row r="9" spans="1:32" ht="17.25" customHeight="1" x14ac:dyDescent="0.3">
      <c r="A9" s="25">
        <v>4</v>
      </c>
      <c r="B9" s="155"/>
      <c r="C9" s="75" t="s">
        <v>47</v>
      </c>
      <c r="D9" s="9"/>
      <c r="E9" s="9"/>
      <c r="F9" s="9">
        <v>1624.1772762547901</v>
      </c>
      <c r="G9" s="8">
        <v>0</v>
      </c>
      <c r="H9" s="9"/>
      <c r="I9" s="10"/>
      <c r="J9" s="10"/>
      <c r="K9" s="10">
        <v>500.50937418406301</v>
      </c>
      <c r="L9" s="10"/>
      <c r="M9" s="10"/>
      <c r="N9" s="10">
        <v>4.1087589561515996</v>
      </c>
      <c r="O9" s="10">
        <v>619.60346546049698</v>
      </c>
      <c r="P9" s="10"/>
      <c r="Q9" s="10">
        <v>191.08683304562999</v>
      </c>
      <c r="R9" s="10"/>
      <c r="S9" s="10"/>
      <c r="T9" s="10">
        <v>1.2177390451879</v>
      </c>
      <c r="U9" s="10">
        <v>0</v>
      </c>
      <c r="V9" s="10">
        <v>4.6851090135747002</v>
      </c>
      <c r="W9" s="10"/>
      <c r="X9" s="10"/>
      <c r="Y9" s="10"/>
      <c r="Z9" s="10"/>
      <c r="AA9" s="10">
        <v>0.68302803245629995</v>
      </c>
      <c r="AB9" s="10"/>
      <c r="AC9" s="10">
        <v>0</v>
      </c>
      <c r="AD9" s="11">
        <f t="shared" si="0"/>
        <v>2946.0715839923505</v>
      </c>
      <c r="AE9" s="12">
        <f t="shared" si="1"/>
        <v>6.6757359634794858E-2</v>
      </c>
      <c r="AF9" s="3"/>
    </row>
    <row r="10" spans="1:32" ht="17.25" customHeight="1" x14ac:dyDescent="0.3">
      <c r="A10" s="25">
        <v>5</v>
      </c>
      <c r="B10" s="155"/>
      <c r="C10" s="75" t="s">
        <v>12</v>
      </c>
      <c r="D10" s="9"/>
      <c r="E10" s="9"/>
      <c r="F10" s="9">
        <v>0</v>
      </c>
      <c r="G10" s="9">
        <v>296.11523554045698</v>
      </c>
      <c r="H10" s="8">
        <v>15021.22418275</v>
      </c>
      <c r="I10" s="10"/>
      <c r="J10" s="10"/>
      <c r="K10" s="10"/>
      <c r="L10" s="10"/>
      <c r="M10" s="10"/>
      <c r="N10" s="10"/>
      <c r="O10" s="10">
        <v>31632.767757362799</v>
      </c>
      <c r="P10" s="10"/>
      <c r="Q10" s="10">
        <v>1814.2373356621599</v>
      </c>
      <c r="R10" s="10"/>
      <c r="S10" s="10"/>
      <c r="T10" s="10"/>
      <c r="U10" s="10">
        <v>0</v>
      </c>
      <c r="V10" s="10">
        <v>1.7111686691682999</v>
      </c>
      <c r="W10" s="10"/>
      <c r="X10" s="10"/>
      <c r="Y10" s="10"/>
      <c r="Z10" s="10"/>
      <c r="AA10" s="10">
        <v>297.51326721287398</v>
      </c>
      <c r="AB10" s="10"/>
      <c r="AC10" s="10">
        <v>0</v>
      </c>
      <c r="AD10" s="11">
        <f t="shared" si="0"/>
        <v>49063.568947197462</v>
      </c>
      <c r="AE10" s="12">
        <f t="shared" si="1"/>
        <v>1.111770105985014</v>
      </c>
      <c r="AF10" s="3"/>
    </row>
    <row r="11" spans="1:32" ht="17.25" customHeight="1" x14ac:dyDescent="0.3">
      <c r="A11" s="25">
        <v>6</v>
      </c>
      <c r="B11" s="156" t="s">
        <v>6</v>
      </c>
      <c r="C11" s="80" t="s">
        <v>13</v>
      </c>
      <c r="D11" s="10"/>
      <c r="E11" s="10"/>
      <c r="F11" s="10"/>
      <c r="G11" s="10">
        <v>1709.6446236823101</v>
      </c>
      <c r="H11" s="10"/>
      <c r="I11" s="83">
        <v>0</v>
      </c>
      <c r="J11" s="84">
        <v>0</v>
      </c>
      <c r="K11" s="84">
        <v>28.579935903406501</v>
      </c>
      <c r="L11" s="85"/>
      <c r="M11" s="85"/>
      <c r="N11" s="85"/>
      <c r="O11" s="85">
        <v>63696.820494202002</v>
      </c>
      <c r="P11" s="85"/>
      <c r="Q11" s="10">
        <v>1184.6279937704601</v>
      </c>
      <c r="R11" s="10"/>
      <c r="S11" s="10"/>
      <c r="T11" s="10">
        <v>118.281372843515</v>
      </c>
      <c r="U11" s="10">
        <v>0</v>
      </c>
      <c r="V11" s="10">
        <v>17.708223996196399</v>
      </c>
      <c r="W11" s="10"/>
      <c r="X11" s="10"/>
      <c r="Y11" s="10"/>
      <c r="Z11" s="10"/>
      <c r="AA11" s="10">
        <v>134.211178565886</v>
      </c>
      <c r="AB11" s="10"/>
      <c r="AC11" s="10">
        <v>0</v>
      </c>
      <c r="AD11" s="11">
        <f t="shared" si="0"/>
        <v>66889.873822963767</v>
      </c>
      <c r="AE11" s="12">
        <f t="shared" si="1"/>
        <v>1.5157104080527448</v>
      </c>
      <c r="AF11" s="3"/>
    </row>
    <row r="12" spans="1:32" ht="17.25" customHeight="1" x14ac:dyDescent="0.3">
      <c r="A12" s="25">
        <v>7</v>
      </c>
      <c r="B12" s="156"/>
      <c r="C12" s="80" t="s">
        <v>14</v>
      </c>
      <c r="D12" s="10"/>
      <c r="E12" s="10"/>
      <c r="F12" s="10"/>
      <c r="G12" s="10">
        <v>4.4778725516669997</v>
      </c>
      <c r="H12" s="10"/>
      <c r="I12" s="84"/>
      <c r="J12" s="83">
        <v>0</v>
      </c>
      <c r="K12" s="84">
        <v>62.597750246540798</v>
      </c>
      <c r="L12" s="85"/>
      <c r="M12" s="85"/>
      <c r="N12" s="85"/>
      <c r="O12" s="85">
        <v>4200.6035103238701</v>
      </c>
      <c r="P12" s="85"/>
      <c r="Q12" s="10">
        <v>69.706313312018295</v>
      </c>
      <c r="R12" s="10"/>
      <c r="S12" s="10"/>
      <c r="T12" s="10">
        <v>9.0602773450192995</v>
      </c>
      <c r="U12" s="10">
        <v>0</v>
      </c>
      <c r="V12" s="10"/>
      <c r="W12" s="10"/>
      <c r="X12" s="10"/>
      <c r="Y12" s="10"/>
      <c r="Z12" s="10"/>
      <c r="AA12" s="10">
        <v>137.46245775901801</v>
      </c>
      <c r="AB12" s="10"/>
      <c r="AC12" s="10">
        <v>0</v>
      </c>
      <c r="AD12" s="11">
        <f t="shared" si="0"/>
        <v>4483.9081815381332</v>
      </c>
      <c r="AE12" s="12">
        <f t="shared" si="1"/>
        <v>0.10160441201455794</v>
      </c>
      <c r="AF12" s="3"/>
    </row>
    <row r="13" spans="1:32" ht="17.25" customHeight="1" x14ac:dyDescent="0.3">
      <c r="A13" s="25">
        <v>8</v>
      </c>
      <c r="B13" s="156"/>
      <c r="C13" s="80" t="s">
        <v>15</v>
      </c>
      <c r="D13" s="10"/>
      <c r="E13" s="10"/>
      <c r="F13" s="10"/>
      <c r="G13" s="10">
        <v>186.933694079069</v>
      </c>
      <c r="H13" s="10"/>
      <c r="I13" s="84"/>
      <c r="J13" s="84"/>
      <c r="K13" s="83">
        <v>0</v>
      </c>
      <c r="L13" s="85"/>
      <c r="M13" s="85"/>
      <c r="N13" s="85"/>
      <c r="O13" s="85">
        <v>8031.7842210597701</v>
      </c>
      <c r="P13" s="85"/>
      <c r="Q13" s="10">
        <v>141.609591909589</v>
      </c>
      <c r="R13" s="10"/>
      <c r="S13" s="10"/>
      <c r="T13" s="10">
        <v>1.5729041076956001</v>
      </c>
      <c r="U13" s="10">
        <v>0</v>
      </c>
      <c r="V13" s="10">
        <v>1.6694083051119999</v>
      </c>
      <c r="W13" s="10"/>
      <c r="X13" s="10"/>
      <c r="Y13" s="10"/>
      <c r="Z13" s="10"/>
      <c r="AA13" s="10">
        <v>2.3283616023535001</v>
      </c>
      <c r="AB13" s="10"/>
      <c r="AC13" s="10">
        <v>0</v>
      </c>
      <c r="AD13" s="11">
        <f t="shared" si="0"/>
        <v>8365.8981810635887</v>
      </c>
      <c r="AE13" s="12">
        <f t="shared" si="1"/>
        <v>0.18956948520052938</v>
      </c>
      <c r="AF13" s="3"/>
    </row>
    <row r="14" spans="1:32" ht="17.25" customHeight="1" x14ac:dyDescent="0.3">
      <c r="A14" s="25">
        <v>9</v>
      </c>
      <c r="B14" s="156"/>
      <c r="C14" s="81" t="s">
        <v>16</v>
      </c>
      <c r="D14" s="10"/>
      <c r="E14" s="10"/>
      <c r="F14" s="10"/>
      <c r="G14" s="10">
        <v>282.04624353737597</v>
      </c>
      <c r="H14" s="10"/>
      <c r="I14" s="85"/>
      <c r="J14" s="85"/>
      <c r="K14" s="85"/>
      <c r="L14" s="86">
        <v>0</v>
      </c>
      <c r="M14" s="87">
        <v>0</v>
      </c>
      <c r="N14" s="87">
        <v>1.8793176226779</v>
      </c>
      <c r="O14" s="87">
        <v>5379.1674314719403</v>
      </c>
      <c r="P14" s="87"/>
      <c r="Q14" s="10">
        <v>442.97194408421302</v>
      </c>
      <c r="R14" s="10"/>
      <c r="S14" s="10"/>
      <c r="T14" s="10">
        <v>7.1491347947252999</v>
      </c>
      <c r="U14" s="10">
        <v>0</v>
      </c>
      <c r="V14" s="10">
        <v>14.831549076816501</v>
      </c>
      <c r="W14" s="10"/>
      <c r="X14" s="10"/>
      <c r="Y14" s="10"/>
      <c r="Z14" s="10"/>
      <c r="AA14" s="10">
        <v>0.53283817691680002</v>
      </c>
      <c r="AB14" s="10"/>
      <c r="AC14" s="10">
        <v>0</v>
      </c>
      <c r="AD14" s="11">
        <f t="shared" si="0"/>
        <v>6128.5784587646649</v>
      </c>
      <c r="AE14" s="12">
        <f t="shared" si="1"/>
        <v>0.13887229300361487</v>
      </c>
      <c r="AF14" s="3"/>
    </row>
    <row r="15" spans="1:32" ht="17.25" customHeight="1" x14ac:dyDescent="0.3">
      <c r="A15" s="25">
        <v>10</v>
      </c>
      <c r="B15" s="156"/>
      <c r="C15" s="81" t="s">
        <v>17</v>
      </c>
      <c r="D15" s="10"/>
      <c r="E15" s="10"/>
      <c r="F15" s="10"/>
      <c r="G15" s="10"/>
      <c r="H15" s="10"/>
      <c r="I15" s="85"/>
      <c r="J15" s="85"/>
      <c r="K15" s="85"/>
      <c r="L15" s="87"/>
      <c r="M15" s="86">
        <v>0</v>
      </c>
      <c r="N15" s="87">
        <v>13.0144549947623</v>
      </c>
      <c r="O15" s="87">
        <v>317.74200795540298</v>
      </c>
      <c r="P15" s="87"/>
      <c r="Q15" s="10">
        <v>3.7988843392232998</v>
      </c>
      <c r="R15" s="10"/>
      <c r="S15" s="10"/>
      <c r="T15" s="10">
        <v>9.9781297890391993</v>
      </c>
      <c r="U15" s="10">
        <v>0</v>
      </c>
      <c r="V15" s="10"/>
      <c r="W15" s="10"/>
      <c r="X15" s="10"/>
      <c r="Y15" s="10"/>
      <c r="Z15" s="10"/>
      <c r="AA15" s="10"/>
      <c r="AB15" s="10"/>
      <c r="AC15" s="10">
        <v>0</v>
      </c>
      <c r="AD15" s="11">
        <f t="shared" si="0"/>
        <v>344.53347707842778</v>
      </c>
      <c r="AE15" s="12">
        <f t="shared" si="1"/>
        <v>7.8070557961060971E-3</v>
      </c>
      <c r="AF15" s="3"/>
    </row>
    <row r="16" spans="1:32" ht="17.25" customHeight="1" x14ac:dyDescent="0.3">
      <c r="A16" s="25">
        <v>11</v>
      </c>
      <c r="B16" s="156"/>
      <c r="C16" s="81" t="s">
        <v>48</v>
      </c>
      <c r="D16" s="10"/>
      <c r="E16" s="10"/>
      <c r="F16" s="10"/>
      <c r="G16" s="10">
        <v>4.3019857971887996</v>
      </c>
      <c r="H16" s="10"/>
      <c r="I16" s="85"/>
      <c r="J16" s="85"/>
      <c r="K16" s="85"/>
      <c r="L16" s="87"/>
      <c r="M16" s="87"/>
      <c r="N16" s="86">
        <v>0</v>
      </c>
      <c r="O16" s="87">
        <v>541.99257141743601</v>
      </c>
      <c r="P16" s="87"/>
      <c r="Q16" s="10">
        <v>15.3421642453077</v>
      </c>
      <c r="R16" s="10"/>
      <c r="S16" s="10"/>
      <c r="T16" s="10"/>
      <c r="U16" s="10">
        <v>0</v>
      </c>
      <c r="V16" s="10"/>
      <c r="W16" s="10"/>
      <c r="X16" s="10"/>
      <c r="Y16" s="10"/>
      <c r="Z16" s="10"/>
      <c r="AA16" s="10">
        <v>1.1899761113106</v>
      </c>
      <c r="AB16" s="10"/>
      <c r="AC16" s="10">
        <v>0</v>
      </c>
      <c r="AD16" s="11">
        <f t="shared" si="0"/>
        <v>562.82669757124302</v>
      </c>
      <c r="AE16" s="12">
        <f t="shared" si="1"/>
        <v>1.2753534050557864E-2</v>
      </c>
      <c r="AF16" s="3"/>
    </row>
    <row r="17" spans="1:32" ht="17.25" customHeight="1" x14ac:dyDescent="0.3">
      <c r="A17" s="25">
        <v>12</v>
      </c>
      <c r="B17" s="156"/>
      <c r="C17" s="81" t="s">
        <v>49</v>
      </c>
      <c r="D17" s="10"/>
      <c r="E17" s="10"/>
      <c r="F17" s="10">
        <v>102598.223220261</v>
      </c>
      <c r="G17" s="10">
        <v>3228.0397069022702</v>
      </c>
      <c r="H17" s="10"/>
      <c r="I17" s="85"/>
      <c r="J17" s="85"/>
      <c r="K17" s="85">
        <v>2748.3545869835998</v>
      </c>
      <c r="L17" s="87"/>
      <c r="M17" s="87"/>
      <c r="N17" s="87">
        <v>565.64904724708697</v>
      </c>
      <c r="O17" s="86">
        <v>0</v>
      </c>
      <c r="P17" s="87"/>
      <c r="Q17" s="10">
        <v>24039.6560537105</v>
      </c>
      <c r="R17" s="10"/>
      <c r="S17" s="10"/>
      <c r="T17" s="10">
        <v>1262.1465315824701</v>
      </c>
      <c r="U17" s="10">
        <v>0</v>
      </c>
      <c r="V17" s="10">
        <v>140.22378991208799</v>
      </c>
      <c r="W17" s="10"/>
      <c r="X17" s="10"/>
      <c r="Y17" s="10"/>
      <c r="Z17" s="10"/>
      <c r="AA17" s="10">
        <v>233.158279859</v>
      </c>
      <c r="AB17" s="10">
        <v>2.0226438713413</v>
      </c>
      <c r="AC17" s="10">
        <v>0</v>
      </c>
      <c r="AD17" s="11">
        <f t="shared" si="0"/>
        <v>134817.47386032937</v>
      </c>
      <c r="AE17" s="12">
        <f t="shared" si="1"/>
        <v>3.0549354728686491</v>
      </c>
      <c r="AF17" s="3"/>
    </row>
    <row r="18" spans="1:32" ht="17.25" customHeight="1" x14ac:dyDescent="0.3">
      <c r="A18" s="25">
        <v>13</v>
      </c>
      <c r="B18" s="156"/>
      <c r="C18" s="81" t="s">
        <v>18</v>
      </c>
      <c r="D18" s="10"/>
      <c r="E18" s="10"/>
      <c r="F18" s="10"/>
      <c r="G18" s="10"/>
      <c r="H18" s="10"/>
      <c r="I18" s="85"/>
      <c r="J18" s="85"/>
      <c r="K18" s="85"/>
      <c r="L18" s="87"/>
      <c r="M18" s="87"/>
      <c r="N18" s="87"/>
      <c r="O18" s="87"/>
      <c r="P18" s="8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3"/>
    </row>
    <row r="19" spans="1:32" ht="17.25" customHeight="1" x14ac:dyDescent="0.3">
      <c r="A19" s="25">
        <v>14</v>
      </c>
      <c r="B19" s="157" t="s">
        <v>30</v>
      </c>
      <c r="C19" s="77" t="s">
        <v>50</v>
      </c>
      <c r="D19" s="10"/>
      <c r="E19" s="10"/>
      <c r="F19" s="10">
        <v>2454.2913776752798</v>
      </c>
      <c r="G19" s="10">
        <v>817.07214914449003</v>
      </c>
      <c r="H19" s="10"/>
      <c r="I19" s="10"/>
      <c r="J19" s="10"/>
      <c r="K19" s="10">
        <v>48.626986418140497</v>
      </c>
      <c r="L19" s="10"/>
      <c r="M19" s="10"/>
      <c r="N19" s="10">
        <v>78.355747079994799</v>
      </c>
      <c r="O19" s="10">
        <v>17686.465971408001</v>
      </c>
      <c r="P19" s="10"/>
      <c r="Q19" s="13">
        <v>0</v>
      </c>
      <c r="R19" s="14"/>
      <c r="S19" s="14"/>
      <c r="T19" s="10">
        <v>52.8645213205983</v>
      </c>
      <c r="U19" s="10">
        <v>0</v>
      </c>
      <c r="V19" s="10">
        <v>5.4993447483431996</v>
      </c>
      <c r="W19" s="10"/>
      <c r="X19" s="10"/>
      <c r="Y19" s="10"/>
      <c r="Z19" s="10"/>
      <c r="AA19" s="10">
        <v>2.7475552282498001</v>
      </c>
      <c r="AB19" s="10"/>
      <c r="AC19" s="10">
        <v>0</v>
      </c>
      <c r="AD19" s="11">
        <f t="shared" si="0"/>
        <v>21145.923653023096</v>
      </c>
      <c r="AE19" s="12">
        <f t="shared" si="1"/>
        <v>0.47916216217726604</v>
      </c>
      <c r="AF19" s="3"/>
    </row>
    <row r="20" spans="1:32" ht="17.25" customHeight="1" x14ac:dyDescent="0.3">
      <c r="A20" s="25">
        <v>15</v>
      </c>
      <c r="B20" s="157"/>
      <c r="C20" s="77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3"/>
    </row>
    <row r="21" spans="1:32" ht="17.25" customHeight="1" x14ac:dyDescent="0.3">
      <c r="A21" s="25">
        <v>16</v>
      </c>
      <c r="B21" s="157"/>
      <c r="C21" s="77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3"/>
    </row>
    <row r="22" spans="1:32" ht="56.2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>
        <v>0</v>
      </c>
      <c r="AD22" s="11">
        <f t="shared" si="0"/>
        <v>0</v>
      </c>
      <c r="AE22" s="12">
        <f t="shared" si="1"/>
        <v>0</v>
      </c>
      <c r="AF22" s="3"/>
    </row>
    <row r="23" spans="1:32" ht="39" customHeight="1" x14ac:dyDescent="0.3">
      <c r="A23" s="25">
        <v>18</v>
      </c>
      <c r="B23" s="158" t="s">
        <v>9</v>
      </c>
      <c r="C23" s="78" t="s">
        <v>22</v>
      </c>
      <c r="D23" s="10">
        <v>0</v>
      </c>
      <c r="E23" s="10">
        <v>0</v>
      </c>
      <c r="F23" s="10">
        <v>0</v>
      </c>
      <c r="G23" s="10">
        <v>0</v>
      </c>
      <c r="H23" s="10"/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/>
      <c r="Q23" s="10">
        <v>0</v>
      </c>
      <c r="R23" s="10"/>
      <c r="S23" s="10"/>
      <c r="T23" s="10">
        <v>0</v>
      </c>
      <c r="U23" s="16">
        <v>0</v>
      </c>
      <c r="V23" s="17">
        <v>0</v>
      </c>
      <c r="W23" s="10"/>
      <c r="X23" s="10"/>
      <c r="Y23" s="10"/>
      <c r="Z23" s="10"/>
      <c r="AA23" s="10">
        <v>0</v>
      </c>
      <c r="AB23" s="10">
        <v>0</v>
      </c>
      <c r="AC23" s="10">
        <v>0</v>
      </c>
      <c r="AD23" s="11">
        <f t="shared" si="0"/>
        <v>0</v>
      </c>
      <c r="AE23" s="12">
        <f t="shared" si="1"/>
        <v>0</v>
      </c>
      <c r="AF23" s="3"/>
    </row>
    <row r="24" spans="1:32" ht="39" customHeight="1" x14ac:dyDescent="0.3">
      <c r="A24" s="25">
        <v>19</v>
      </c>
      <c r="B24" s="158"/>
      <c r="C24" s="78" t="s">
        <v>51</v>
      </c>
      <c r="D24" s="10"/>
      <c r="E24" s="10"/>
      <c r="F24" s="10">
        <v>0</v>
      </c>
      <c r="G24" s="10"/>
      <c r="H24" s="10"/>
      <c r="I24" s="10"/>
      <c r="J24" s="10"/>
      <c r="K24" s="10"/>
      <c r="L24" s="10"/>
      <c r="M24" s="10"/>
      <c r="N24" s="10"/>
      <c r="O24" s="10">
        <v>0</v>
      </c>
      <c r="P24" s="10"/>
      <c r="Q24" s="10">
        <v>0</v>
      </c>
      <c r="R24" s="10"/>
      <c r="S24" s="10"/>
      <c r="T24" s="10">
        <v>0</v>
      </c>
      <c r="U24" s="17"/>
      <c r="V24" s="16">
        <v>0</v>
      </c>
      <c r="W24" s="10"/>
      <c r="X24" s="10"/>
      <c r="Y24" s="10"/>
      <c r="Z24" s="10"/>
      <c r="AA24" s="10">
        <v>0</v>
      </c>
      <c r="AB24" s="10"/>
      <c r="AC24" s="10">
        <v>0</v>
      </c>
      <c r="AD24" s="11">
        <f t="shared" si="0"/>
        <v>0</v>
      </c>
      <c r="AE24" s="12">
        <f t="shared" si="1"/>
        <v>0</v>
      </c>
      <c r="AF24" s="3"/>
    </row>
    <row r="25" spans="1:32" ht="46.5" customHeight="1" x14ac:dyDescent="0.3">
      <c r="A25" s="25">
        <v>20</v>
      </c>
      <c r="B25" s="159" t="s">
        <v>54</v>
      </c>
      <c r="C25" s="79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>
        <v>0</v>
      </c>
      <c r="X25" s="19"/>
      <c r="Y25" s="19"/>
      <c r="Z25" s="19"/>
      <c r="AA25" s="19"/>
      <c r="AB25" s="19"/>
      <c r="AC25" s="19">
        <v>0</v>
      </c>
      <c r="AD25" s="11">
        <f t="shared" si="0"/>
        <v>0</v>
      </c>
      <c r="AE25" s="12">
        <f t="shared" si="1"/>
        <v>0</v>
      </c>
      <c r="AF25" s="3"/>
    </row>
    <row r="26" spans="1:32" ht="17.25" customHeight="1" x14ac:dyDescent="0.3">
      <c r="A26" s="25">
        <v>21</v>
      </c>
      <c r="B26" s="159"/>
      <c r="C26" s="79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>
        <v>0</v>
      </c>
      <c r="AD26" s="11">
        <f t="shared" si="0"/>
        <v>0</v>
      </c>
      <c r="AE26" s="12">
        <f t="shared" si="1"/>
        <v>0</v>
      </c>
      <c r="AF26" s="3"/>
    </row>
    <row r="27" spans="1:32" ht="17.25" customHeight="1" x14ac:dyDescent="0.3">
      <c r="A27" s="25">
        <v>22</v>
      </c>
      <c r="B27" s="159"/>
      <c r="C27" s="79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/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3"/>
    </row>
    <row r="28" spans="1:32" ht="17.25" customHeight="1" x14ac:dyDescent="0.3">
      <c r="A28" s="25">
        <v>23</v>
      </c>
      <c r="B28" s="159"/>
      <c r="C28" s="79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3"/>
    </row>
    <row r="29" spans="1:32" ht="17.25" customHeight="1" x14ac:dyDescent="0.3">
      <c r="A29" s="25">
        <v>24</v>
      </c>
      <c r="B29" s="159"/>
      <c r="C29" s="79" t="s">
        <v>27</v>
      </c>
      <c r="D29" s="10"/>
      <c r="E29" s="10"/>
      <c r="F29" s="10">
        <v>0</v>
      </c>
      <c r="G29" s="10"/>
      <c r="H29" s="10"/>
      <c r="I29" s="10"/>
      <c r="J29" s="10"/>
      <c r="K29" s="10">
        <v>0</v>
      </c>
      <c r="L29" s="10"/>
      <c r="M29" s="10"/>
      <c r="N29" s="10"/>
      <c r="O29" s="10">
        <v>0</v>
      </c>
      <c r="P29" s="10"/>
      <c r="Q29" s="10"/>
      <c r="R29" s="10"/>
      <c r="S29" s="10"/>
      <c r="T29" s="10">
        <v>0</v>
      </c>
      <c r="U29" s="10">
        <v>0</v>
      </c>
      <c r="V29" s="10">
        <v>0</v>
      </c>
      <c r="W29" s="19"/>
      <c r="X29" s="19"/>
      <c r="Y29" s="19"/>
      <c r="Z29" s="19"/>
      <c r="AA29" s="18">
        <v>0</v>
      </c>
      <c r="AB29" s="19">
        <v>0</v>
      </c>
      <c r="AC29" s="19">
        <v>0</v>
      </c>
      <c r="AD29" s="11">
        <f t="shared" si="0"/>
        <v>0</v>
      </c>
      <c r="AE29" s="12">
        <f t="shared" si="1"/>
        <v>0</v>
      </c>
      <c r="AF29" s="3"/>
    </row>
    <row r="30" spans="1:32" ht="17.25" customHeight="1" x14ac:dyDescent="0.3">
      <c r="A30" s="25">
        <v>25</v>
      </c>
      <c r="B30" s="159"/>
      <c r="C30" s="79" t="s">
        <v>28</v>
      </c>
      <c r="D30" s="10"/>
      <c r="E30" s="10"/>
      <c r="F30" s="10">
        <v>0</v>
      </c>
      <c r="G30" s="10"/>
      <c r="H30" s="10"/>
      <c r="I30" s="10"/>
      <c r="J30" s="10"/>
      <c r="K30" s="10">
        <v>0</v>
      </c>
      <c r="L30" s="10"/>
      <c r="M30" s="10"/>
      <c r="N30" s="10"/>
      <c r="O30" s="10">
        <v>0</v>
      </c>
      <c r="P30" s="10"/>
      <c r="Q30" s="10"/>
      <c r="R30" s="10"/>
      <c r="S30" s="10"/>
      <c r="T30" s="10">
        <v>0</v>
      </c>
      <c r="U30" s="10"/>
      <c r="V30" s="10"/>
      <c r="W30" s="19"/>
      <c r="X30" s="19"/>
      <c r="Y30" s="19"/>
      <c r="Z30" s="19"/>
      <c r="AA30" s="19"/>
      <c r="AB30" s="18">
        <v>0</v>
      </c>
      <c r="AC30" s="19">
        <v>0</v>
      </c>
      <c r="AD30" s="11">
        <f t="shared" si="0"/>
        <v>0</v>
      </c>
      <c r="AE30" s="12">
        <f t="shared" si="1"/>
        <v>0</v>
      </c>
      <c r="AF30" s="3"/>
    </row>
    <row r="31" spans="1:32" ht="17.25" customHeight="1" x14ac:dyDescent="0.3">
      <c r="A31" s="25">
        <v>26</v>
      </c>
      <c r="B31" s="159"/>
      <c r="C31" s="7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>
        <v>0</v>
      </c>
      <c r="W31" s="19"/>
      <c r="X31" s="19"/>
      <c r="Y31" s="19"/>
      <c r="Z31" s="19"/>
      <c r="AA31" s="19">
        <v>0</v>
      </c>
      <c r="AB31" s="19">
        <v>0</v>
      </c>
      <c r="AC31" s="18">
        <v>0</v>
      </c>
      <c r="AD31" s="11">
        <f t="shared" si="0"/>
        <v>0</v>
      </c>
      <c r="AE31" s="12">
        <f t="shared" si="1"/>
        <v>0</v>
      </c>
      <c r="AF31" s="3"/>
    </row>
    <row r="32" spans="1:32" ht="51" customHeight="1" x14ac:dyDescent="0.35">
      <c r="A32" s="22"/>
      <c r="B32" s="160" t="s">
        <v>40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148894.26385529272</v>
      </c>
      <c r="G32" s="20">
        <f t="shared" si="2"/>
        <v>22972.723903451541</v>
      </c>
      <c r="H32" s="20">
        <f t="shared" si="2"/>
        <v>129000.96540530563</v>
      </c>
      <c r="I32" s="20">
        <f t="shared" si="2"/>
        <v>0</v>
      </c>
      <c r="J32" s="20">
        <f t="shared" si="2"/>
        <v>0</v>
      </c>
      <c r="K32" s="20">
        <f t="shared" si="2"/>
        <v>3388.6686337357505</v>
      </c>
      <c r="L32" s="20">
        <f t="shared" si="2"/>
        <v>0</v>
      </c>
      <c r="M32" s="20">
        <f t="shared" si="2"/>
        <v>0</v>
      </c>
      <c r="N32" s="20">
        <f t="shared" si="2"/>
        <v>663.00732590067355</v>
      </c>
      <c r="O32" s="20">
        <f t="shared" si="2"/>
        <v>3986769.2245506323</v>
      </c>
      <c r="P32" s="20">
        <f t="shared" si="2"/>
        <v>0</v>
      </c>
      <c r="Q32" s="20">
        <f t="shared" si="2"/>
        <v>100839.66450104736</v>
      </c>
      <c r="R32" s="20">
        <f t="shared" si="2"/>
        <v>0</v>
      </c>
      <c r="S32" s="20">
        <f t="shared" si="2"/>
        <v>0</v>
      </c>
      <c r="T32" s="20">
        <f t="shared" si="2"/>
        <v>5265.2482975674147</v>
      </c>
      <c r="U32" s="20">
        <f t="shared" si="2"/>
        <v>0</v>
      </c>
      <c r="V32" s="20">
        <f t="shared" si="2"/>
        <v>3927.1260497563153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10876.659881213956</v>
      </c>
      <c r="AB32" s="20">
        <f t="shared" si="2"/>
        <v>506.2613317395099</v>
      </c>
      <c r="AC32" s="20">
        <f t="shared" si="2"/>
        <v>0</v>
      </c>
      <c r="AD32" s="34">
        <f t="shared" si="2"/>
        <v>4413103.8137356434</v>
      </c>
      <c r="AE32" s="21"/>
      <c r="AF32" s="3"/>
    </row>
    <row r="33" spans="1:32" ht="16.2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3.3739125599507571</v>
      </c>
      <c r="G33" s="35">
        <f t="shared" si="3"/>
        <v>0.52055706987788675</v>
      </c>
      <c r="H33" s="35">
        <f t="shared" si="3"/>
        <v>2.9231346202143325</v>
      </c>
      <c r="I33" s="35">
        <f t="shared" si="3"/>
        <v>0</v>
      </c>
      <c r="J33" s="35">
        <f t="shared" si="3"/>
        <v>0</v>
      </c>
      <c r="K33" s="35">
        <f t="shared" si="3"/>
        <v>7.6786515268202585E-2</v>
      </c>
      <c r="L33" s="35">
        <f t="shared" si="3"/>
        <v>0</v>
      </c>
      <c r="M33" s="35">
        <f t="shared" si="3"/>
        <v>0</v>
      </c>
      <c r="N33" s="35">
        <f t="shared" si="3"/>
        <v>1.502360592191565E-2</v>
      </c>
      <c r="O33" s="35">
        <f t="shared" si="3"/>
        <v>90.339348286843872</v>
      </c>
      <c r="P33" s="35">
        <f t="shared" si="3"/>
        <v>0</v>
      </c>
      <c r="Q33" s="35">
        <f t="shared" si="3"/>
        <v>2.2850054917626714</v>
      </c>
      <c r="R33" s="35">
        <f t="shared" si="3"/>
        <v>0</v>
      </c>
      <c r="S33" s="35">
        <f t="shared" si="3"/>
        <v>0</v>
      </c>
      <c r="T33" s="35">
        <f t="shared" si="3"/>
        <v>0.11930941395893518</v>
      </c>
      <c r="U33" s="35">
        <f t="shared" si="3"/>
        <v>0</v>
      </c>
      <c r="V33" s="35">
        <f t="shared" si="3"/>
        <v>8.8987846547667018E-2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0.24646281484157934</v>
      </c>
      <c r="AB33" s="35">
        <f t="shared" si="3"/>
        <v>1.1471774812180665E-2</v>
      </c>
      <c r="AC33" s="35">
        <f t="shared" si="3"/>
        <v>0</v>
      </c>
      <c r="AD33" s="36"/>
      <c r="AE33" s="36"/>
      <c r="AF33" s="3"/>
    </row>
    <row r="34" spans="1:32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</row>
    <row r="35" spans="1:32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</row>
    <row r="36" spans="1:32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</row>
    <row r="37" spans="1:32" x14ac:dyDescent="0.3">
      <c r="A37" s="1"/>
      <c r="B37" s="2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"/>
      <c r="AE37" s="1"/>
      <c r="AF37" s="3"/>
    </row>
    <row r="38" spans="1:32" x14ac:dyDescent="0.3">
      <c r="A38" s="1"/>
      <c r="B38" s="2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"/>
      <c r="AE38" s="1"/>
      <c r="AF38" s="3"/>
    </row>
    <row r="39" spans="1:32" x14ac:dyDescent="0.3"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2" x14ac:dyDescent="0.3"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2" x14ac:dyDescent="0.3"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2" x14ac:dyDescent="0.3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2" x14ac:dyDescent="0.3"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2" x14ac:dyDescent="0.3"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2" x14ac:dyDescent="0.3"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32" x14ac:dyDescent="0.3"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32" x14ac:dyDescent="0.3"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32" x14ac:dyDescent="0.3"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3:29" x14ac:dyDescent="0.3"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3:29" x14ac:dyDescent="0.3"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3:29" x14ac:dyDescent="0.3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3:29" x14ac:dyDescent="0.3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3:29" x14ac:dyDescent="0.3"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3:29" x14ac:dyDescent="0.3"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3:29" x14ac:dyDescent="0.3"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3:29" x14ac:dyDescent="0.3"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29" x14ac:dyDescent="0.3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3:29" x14ac:dyDescent="0.3"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3:29" x14ac:dyDescent="0.3"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3:29" x14ac:dyDescent="0.3"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3:29" x14ac:dyDescent="0.3"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3:29" x14ac:dyDescent="0.3"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 sqref="A1:AE33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29" width="12.77734375" style="38" customWidth="1"/>
    <col min="30" max="30" width="15.5546875" style="38" bestFit="1" customWidth="1"/>
    <col min="31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71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35</v>
      </c>
      <c r="AE3" s="137" t="s">
        <v>4</v>
      </c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75" t="s">
        <v>10</v>
      </c>
      <c r="E5" s="75" t="s">
        <v>11</v>
      </c>
      <c r="F5" s="75" t="s">
        <v>46</v>
      </c>
      <c r="G5" s="75" t="s">
        <v>47</v>
      </c>
      <c r="H5" s="75" t="s">
        <v>12</v>
      </c>
      <c r="I5" s="80" t="s">
        <v>13</v>
      </c>
      <c r="J5" s="80" t="s">
        <v>14</v>
      </c>
      <c r="K5" s="80" t="s">
        <v>15</v>
      </c>
      <c r="L5" s="81" t="s">
        <v>16</v>
      </c>
      <c r="M5" s="81" t="s">
        <v>17</v>
      </c>
      <c r="N5" s="81" t="s">
        <v>48</v>
      </c>
      <c r="O5" s="81" t="s">
        <v>49</v>
      </c>
      <c r="P5" s="81" t="s">
        <v>18</v>
      </c>
      <c r="Q5" s="77" t="s">
        <v>50</v>
      </c>
      <c r="R5" s="77" t="s">
        <v>19</v>
      </c>
      <c r="S5" s="77" t="s">
        <v>20</v>
      </c>
      <c r="T5" s="28" t="s">
        <v>21</v>
      </c>
      <c r="U5" s="78" t="s">
        <v>22</v>
      </c>
      <c r="V5" s="78" t="s">
        <v>51</v>
      </c>
      <c r="W5" s="79" t="s">
        <v>23</v>
      </c>
      <c r="X5" s="79" t="s">
        <v>24</v>
      </c>
      <c r="Y5" s="79" t="s">
        <v>25</v>
      </c>
      <c r="Z5" s="79" t="s">
        <v>26</v>
      </c>
      <c r="AA5" s="79" t="s">
        <v>27</v>
      </c>
      <c r="AB5" s="79" t="s">
        <v>28</v>
      </c>
      <c r="AC5" s="79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75" t="s">
        <v>10</v>
      </c>
      <c r="D6" s="88">
        <f>('[1]2002-2005'!D6+'[1]2005-2010'!D6)</f>
        <v>0</v>
      </c>
      <c r="E6" s="89">
        <f>('[1]2002-2005'!E6+'[1]2005-2010'!E6)</f>
        <v>0</v>
      </c>
      <c r="F6" s="89">
        <f>('[1]2002-2005'!F6+'[1]2005-2010'!F6)</f>
        <v>64908.256125473607</v>
      </c>
      <c r="G6" s="89">
        <f>('[1]2002-2005'!G6+'[1]2005-2010'!G6)</f>
        <v>31120.469675858403</v>
      </c>
      <c r="H6" s="89">
        <f>('[1]2002-2005'!H6+'[1]2005-2010'!H6)</f>
        <v>241294.64489674498</v>
      </c>
      <c r="I6" s="90">
        <f>('[1]2002-2005'!I6+'[1]2005-2010'!I6)</f>
        <v>0</v>
      </c>
      <c r="J6" s="90">
        <f>('[1]2002-2005'!J6+'[1]2005-2010'!J6)</f>
        <v>0</v>
      </c>
      <c r="K6" s="90">
        <f>('[1]2002-2005'!K6+'[1]2005-2010'!K6)</f>
        <v>0</v>
      </c>
      <c r="L6" s="90">
        <f>('[1]2002-2005'!L6+'[1]2005-2010'!L6)</f>
        <v>0</v>
      </c>
      <c r="M6" s="90">
        <f>('[1]2002-2005'!M6+'[1]2005-2010'!M6)</f>
        <v>0</v>
      </c>
      <c r="N6" s="90">
        <f>('[1]2002-2005'!N6+'[1]2005-2010'!N6)</f>
        <v>0</v>
      </c>
      <c r="O6" s="90">
        <f>('[1]2002-2005'!O6+'[1]2005-2010'!O6)</f>
        <v>8067803.05305757</v>
      </c>
      <c r="P6" s="90">
        <f>('[1]2002-2005'!P6+'[1]2005-2010'!P6)</f>
        <v>0</v>
      </c>
      <c r="Q6" s="90">
        <f>('[1]2002-2005'!Q6+'[1]2005-2010'!Q6)</f>
        <v>335249.70097483846</v>
      </c>
      <c r="R6" s="90">
        <f>('[1]2002-2005'!R6+'[1]2005-2010'!R6)</f>
        <v>0</v>
      </c>
      <c r="S6" s="90">
        <f>('[1]2002-2005'!S6+'[1]2005-2010'!S6)</f>
        <v>0</v>
      </c>
      <c r="T6" s="90">
        <f>('[1]2002-2005'!T6+'[1]2005-2010'!T6)</f>
        <v>5948.41609601856</v>
      </c>
      <c r="U6" s="90">
        <f>('[1]2002-2005'!U6+'[1]2005-2010'!U6)</f>
        <v>0</v>
      </c>
      <c r="V6" s="90">
        <f>('[1]2002-2005'!V6+'[1]2005-2010'!V6)</f>
        <v>5002.7554856984898</v>
      </c>
      <c r="W6" s="90">
        <f>('[1]2002-2005'!W6+'[1]2005-2010'!W6)</f>
        <v>0</v>
      </c>
      <c r="X6" s="90">
        <f>('[1]2002-2005'!X6+'[1]2005-2010'!X6)</f>
        <v>0</v>
      </c>
      <c r="Y6" s="90">
        <f>('[1]2002-2005'!Y6+'[1]2005-2010'!Y6)</f>
        <v>0</v>
      </c>
      <c r="Z6" s="90">
        <f>('[1]2002-2005'!Z6+'[1]2005-2010'!Z6)</f>
        <v>0</v>
      </c>
      <c r="AA6" s="90">
        <f>('[1]2002-2005'!AA6+'[1]2005-2010'!AA6)</f>
        <v>16855.329981861752</v>
      </c>
      <c r="AB6" s="90">
        <f>('[1]2002-2005'!AB6+'[1]2005-2010'!AB6)</f>
        <v>650.953612943194</v>
      </c>
      <c r="AC6" s="90">
        <f>('[1]2002-2005'!AC6+'[1]2005-2010'!AC6)</f>
        <v>0</v>
      </c>
      <c r="AD6" s="11">
        <f t="shared" ref="AD6:AD31" si="0">SUM(D6:AC6)</f>
        <v>8768833.5799070094</v>
      </c>
      <c r="AE6" s="12">
        <f t="shared" ref="AE6:AE31" si="1">AD6/$AD$32*100</f>
        <v>84.176789878076903</v>
      </c>
      <c r="AF6" s="26"/>
    </row>
    <row r="7" spans="1:32" ht="19.95" customHeight="1" x14ac:dyDescent="0.3">
      <c r="A7" s="25">
        <v>2</v>
      </c>
      <c r="B7" s="155"/>
      <c r="C7" s="75" t="s">
        <v>11</v>
      </c>
      <c r="D7" s="89">
        <f>('[1]2002-2005'!D7+'[1]2005-2010'!D7)</f>
        <v>0</v>
      </c>
      <c r="E7" s="88">
        <f>('[1]2002-2005'!E7+'[1]2005-2010'!E7)</f>
        <v>0</v>
      </c>
      <c r="F7" s="89">
        <f>('[1]2002-2005'!F7+'[1]2005-2010'!F7)</f>
        <v>4149.0772551382261</v>
      </c>
      <c r="G7" s="89">
        <f>('[1]2002-2005'!G7+'[1]2005-2010'!G7)</f>
        <v>245.66583220719218</v>
      </c>
      <c r="H7" s="89">
        <f>('[1]2002-2005'!H7+'[1]2005-2010'!H7)</f>
        <v>9984.8299270178795</v>
      </c>
      <c r="I7" s="90">
        <f>('[1]2002-2005'!I7+'[1]2005-2010'!I7)</f>
        <v>0</v>
      </c>
      <c r="J7" s="90">
        <f>('[1]2002-2005'!J7+'[1]2005-2010'!J7)</f>
        <v>0</v>
      </c>
      <c r="K7" s="90">
        <f>('[1]2002-2005'!K7+'[1]2005-2010'!K7)</f>
        <v>0</v>
      </c>
      <c r="L7" s="90">
        <f>('[1]2002-2005'!L7+'[1]2005-2010'!L7)</f>
        <v>0</v>
      </c>
      <c r="M7" s="90">
        <f>('[1]2002-2005'!M7+'[1]2005-2010'!M7)</f>
        <v>0</v>
      </c>
      <c r="N7" s="90">
        <f>('[1]2002-2005'!N7+'[1]2005-2010'!N7)</f>
        <v>0</v>
      </c>
      <c r="O7" s="90">
        <f>('[1]2002-2005'!O7+'[1]2005-2010'!O7)</f>
        <v>436606.84904242598</v>
      </c>
      <c r="P7" s="90">
        <f>('[1]2002-2005'!P7+'[1]2005-2010'!P7)</f>
        <v>0</v>
      </c>
      <c r="Q7" s="90">
        <f>('[1]2002-2005'!Q7+'[1]2005-2010'!Q7)</f>
        <v>4257.5254578555214</v>
      </c>
      <c r="R7" s="90">
        <f>('[1]2002-2005'!R7+'[1]2005-2010'!R7)</f>
        <v>0</v>
      </c>
      <c r="S7" s="90">
        <f>('[1]2002-2005'!S7+'[1]2005-2010'!S7)</f>
        <v>0</v>
      </c>
      <c r="T7" s="90">
        <f>('[1]2002-2005'!T7+'[1]2005-2010'!T7)</f>
        <v>745.63480685317495</v>
      </c>
      <c r="U7" s="90">
        <f>('[1]2002-2005'!U7+'[1]2005-2010'!U7)</f>
        <v>0</v>
      </c>
      <c r="V7" s="90">
        <f>('[1]2002-2005'!V7+'[1]2005-2010'!V7)</f>
        <v>7484.9774867678116</v>
      </c>
      <c r="W7" s="90">
        <f>('[1]2002-2005'!W7+'[1]2005-2010'!W7)</f>
        <v>0</v>
      </c>
      <c r="X7" s="90">
        <f>('[1]2002-2005'!X7+'[1]2005-2010'!X7)</f>
        <v>0</v>
      </c>
      <c r="Y7" s="90">
        <f>('[1]2002-2005'!Y7+'[1]2005-2010'!Y7)</f>
        <v>0</v>
      </c>
      <c r="Z7" s="90">
        <f>('[1]2002-2005'!Z7+'[1]2005-2010'!Z7)</f>
        <v>0</v>
      </c>
      <c r="AA7" s="90">
        <f>('[1]2002-2005'!AA7+'[1]2005-2010'!AA7)</f>
        <v>4386.7511687816295</v>
      </c>
      <c r="AB7" s="90">
        <f>('[1]2002-2005'!AB7+'[1]2005-2010'!AB7)</f>
        <v>23.725959608419998</v>
      </c>
      <c r="AC7" s="90">
        <f>('[1]2002-2005'!AC7+'[1]2005-2010'!AC7)</f>
        <v>0</v>
      </c>
      <c r="AD7" s="11">
        <f t="shared" si="0"/>
        <v>467885.03693665587</v>
      </c>
      <c r="AE7" s="12">
        <f t="shared" si="1"/>
        <v>4.4914822572936544</v>
      </c>
      <c r="AF7" s="26"/>
    </row>
    <row r="8" spans="1:32" ht="19.95" customHeight="1" x14ac:dyDescent="0.3">
      <c r="A8" s="25">
        <v>3</v>
      </c>
      <c r="B8" s="155"/>
      <c r="C8" s="75" t="s">
        <v>46</v>
      </c>
      <c r="D8" s="89">
        <f>('[1]2002-2005'!D8+'[1]2005-2010'!D8)</f>
        <v>0</v>
      </c>
      <c r="E8" s="89">
        <f>('[1]2002-2005'!E8+'[1]2005-2010'!E8)</f>
        <v>0</v>
      </c>
      <c r="F8" s="91">
        <f>('[1]2002-2005'!F8+'[1]2005-2010'!F8)</f>
        <v>0</v>
      </c>
      <c r="G8" s="89">
        <f>('[1]2002-2005'!G8+'[1]2005-2010'!G8)</f>
        <v>4244.5053078555311</v>
      </c>
      <c r="H8" s="89">
        <f>('[1]2002-2005'!H8+'[1]2005-2010'!H8)</f>
        <v>846.40401689500459</v>
      </c>
      <c r="I8" s="90">
        <f>('[1]2002-2005'!I8+'[1]2005-2010'!I8)</f>
        <v>0</v>
      </c>
      <c r="J8" s="90">
        <f>('[1]2002-2005'!J8+'[1]2005-2010'!J8)</f>
        <v>0</v>
      </c>
      <c r="K8" s="90">
        <f>('[1]2002-2005'!K8+'[1]2005-2010'!K8)</f>
        <v>0</v>
      </c>
      <c r="L8" s="90">
        <f>('[1]2002-2005'!L8+'[1]2005-2010'!L8)</f>
        <v>0</v>
      </c>
      <c r="M8" s="90">
        <f>('[1]2002-2005'!M8+'[1]2005-2010'!M8)</f>
        <v>0</v>
      </c>
      <c r="N8" s="90">
        <f>('[1]2002-2005'!N8+'[1]2005-2010'!N8)</f>
        <v>0</v>
      </c>
      <c r="O8" s="90">
        <f>('[1]2002-2005'!O8+'[1]2005-2010'!O8)</f>
        <v>537410.17182714643</v>
      </c>
      <c r="P8" s="90">
        <f>('[1]2002-2005'!P8+'[1]2005-2010'!P8)</f>
        <v>0</v>
      </c>
      <c r="Q8" s="90">
        <f>('[1]2002-2005'!Q8+'[1]2005-2010'!Q8)</f>
        <v>14793.75515073755</v>
      </c>
      <c r="R8" s="90">
        <f>('[1]2002-2005'!R8+'[1]2005-2010'!R8)</f>
        <v>0</v>
      </c>
      <c r="S8" s="90">
        <f>('[1]2002-2005'!S8+'[1]2005-2010'!S8)</f>
        <v>0</v>
      </c>
      <c r="T8" s="90">
        <f>('[1]2002-2005'!T8+'[1]2005-2010'!T8)</f>
        <v>899.03625622811899</v>
      </c>
      <c r="U8" s="90">
        <f>('[1]2002-2005'!U8+'[1]2005-2010'!U8)</f>
        <v>0</v>
      </c>
      <c r="V8" s="90">
        <f>('[1]2002-2005'!V8+'[1]2005-2010'!V8)</f>
        <v>405.17191331095103</v>
      </c>
      <c r="W8" s="90">
        <f>('[1]2002-2005'!W8+'[1]2005-2010'!W8)</f>
        <v>0</v>
      </c>
      <c r="X8" s="90">
        <f>('[1]2002-2005'!X8+'[1]2005-2010'!X8)</f>
        <v>0</v>
      </c>
      <c r="Y8" s="90">
        <f>('[1]2002-2005'!Y8+'[1]2005-2010'!Y8)</f>
        <v>0</v>
      </c>
      <c r="Z8" s="90">
        <f>('[1]2002-2005'!Z8+'[1]2005-2010'!Z8)</f>
        <v>0</v>
      </c>
      <c r="AA8" s="90">
        <f>('[1]2002-2005'!AA8+'[1]2005-2010'!AA8)</f>
        <v>569.51501443968766</v>
      </c>
      <c r="AB8" s="90">
        <f>('[1]2002-2005'!AB8+'[1]2005-2010'!AB8)</f>
        <v>2.0602012170105999</v>
      </c>
      <c r="AC8" s="90">
        <f>('[1]2002-2005'!AC8+'[1]2005-2010'!AC8)</f>
        <v>0</v>
      </c>
      <c r="AD8" s="11">
        <f t="shared" si="0"/>
        <v>559170.61968783033</v>
      </c>
      <c r="AE8" s="12">
        <f t="shared" si="1"/>
        <v>5.3677820807674284</v>
      </c>
      <c r="AF8" s="26"/>
    </row>
    <row r="9" spans="1:32" ht="19.95" customHeight="1" x14ac:dyDescent="0.3">
      <c r="A9" s="25">
        <v>4</v>
      </c>
      <c r="B9" s="155"/>
      <c r="C9" s="75" t="s">
        <v>47</v>
      </c>
      <c r="D9" s="89">
        <f>('[1]2002-2005'!D9+'[1]2005-2010'!D9)</f>
        <v>0</v>
      </c>
      <c r="E9" s="89">
        <f>('[1]2002-2005'!E9+'[1]2005-2010'!E9)</f>
        <v>0</v>
      </c>
      <c r="F9" s="89">
        <f>('[1]2002-2005'!F9+'[1]2005-2010'!F9)</f>
        <v>6713.1194461341602</v>
      </c>
      <c r="G9" s="88">
        <f>('[1]2002-2005'!G9+'[1]2005-2010'!G9)</f>
        <v>0</v>
      </c>
      <c r="H9" s="89">
        <f>('[1]2002-2005'!H9+'[1]2005-2010'!H9)</f>
        <v>0</v>
      </c>
      <c r="I9" s="90">
        <f>('[1]2002-2005'!I9+'[1]2005-2010'!I9)</f>
        <v>0</v>
      </c>
      <c r="J9" s="90">
        <f>('[1]2002-2005'!J9+'[1]2005-2010'!J9)</f>
        <v>0</v>
      </c>
      <c r="K9" s="90">
        <f>('[1]2002-2005'!K9+'[1]2005-2010'!K9)</f>
        <v>3780.3941864565927</v>
      </c>
      <c r="L9" s="90">
        <f>('[1]2002-2005'!L9+'[1]2005-2010'!L9)</f>
        <v>0</v>
      </c>
      <c r="M9" s="90">
        <f>('[1]2002-2005'!M9+'[1]2005-2010'!M9)</f>
        <v>0</v>
      </c>
      <c r="N9" s="90">
        <f>('[1]2002-2005'!N9+'[1]2005-2010'!N9)</f>
        <v>82.402333992272602</v>
      </c>
      <c r="O9" s="90">
        <f>('[1]2002-2005'!O9+'[1]2005-2010'!O9)</f>
        <v>2186.2067797310069</v>
      </c>
      <c r="P9" s="90">
        <f>('[1]2002-2005'!P9+'[1]2005-2010'!P9)</f>
        <v>0</v>
      </c>
      <c r="Q9" s="90">
        <f>('[1]2002-2005'!Q9+'[1]2005-2010'!Q9)</f>
        <v>5812.5113260876697</v>
      </c>
      <c r="R9" s="90">
        <f>('[1]2002-2005'!R9+'[1]2005-2010'!R9)</f>
        <v>0</v>
      </c>
      <c r="S9" s="90">
        <f>('[1]2002-2005'!S9+'[1]2005-2010'!S9)</f>
        <v>0</v>
      </c>
      <c r="T9" s="90">
        <f>('[1]2002-2005'!T9+'[1]2005-2010'!T9)</f>
        <v>22.886448562509802</v>
      </c>
      <c r="U9" s="90">
        <f>('[1]2002-2005'!U9+'[1]2005-2010'!U9)</f>
        <v>0</v>
      </c>
      <c r="V9" s="90">
        <f>('[1]2002-2005'!V9+'[1]2005-2010'!V9)</f>
        <v>4.6851090135747002</v>
      </c>
      <c r="W9" s="90">
        <f>('[1]2002-2005'!W9+'[1]2005-2010'!W9)</f>
        <v>0</v>
      </c>
      <c r="X9" s="90">
        <f>('[1]2002-2005'!X9+'[1]2005-2010'!X9)</f>
        <v>0</v>
      </c>
      <c r="Y9" s="90">
        <f>('[1]2002-2005'!Y9+'[1]2005-2010'!Y9)</f>
        <v>0</v>
      </c>
      <c r="Z9" s="90">
        <f>('[1]2002-2005'!Z9+'[1]2005-2010'!Z9)</f>
        <v>0</v>
      </c>
      <c r="AA9" s="90">
        <f>('[1]2002-2005'!AA9+'[1]2005-2010'!AA9)</f>
        <v>0.68302803245629995</v>
      </c>
      <c r="AB9" s="90">
        <f>('[1]2002-2005'!AB9+'[1]2005-2010'!AB9)</f>
        <v>1.3746372967995999</v>
      </c>
      <c r="AC9" s="90">
        <f>('[1]2002-2005'!AC9+'[1]2005-2010'!AC9)</f>
        <v>0</v>
      </c>
      <c r="AD9" s="11">
        <f t="shared" si="0"/>
        <v>18604.263295307042</v>
      </c>
      <c r="AE9" s="12">
        <f t="shared" si="1"/>
        <v>0.1785924145982124</v>
      </c>
      <c r="AF9" s="26"/>
    </row>
    <row r="10" spans="1:32" ht="19.95" customHeight="1" x14ac:dyDescent="0.3">
      <c r="A10" s="25">
        <v>5</v>
      </c>
      <c r="B10" s="155"/>
      <c r="C10" s="75" t="s">
        <v>12</v>
      </c>
      <c r="D10" s="89">
        <f>('[1]2002-2005'!D10+'[1]2005-2010'!D10)</f>
        <v>0</v>
      </c>
      <c r="E10" s="89">
        <f>('[1]2002-2005'!E10+'[1]2005-2010'!E10)</f>
        <v>0</v>
      </c>
      <c r="F10" s="89">
        <f>('[1]2002-2005'!F10+'[1]2005-2010'!F10)</f>
        <v>0</v>
      </c>
      <c r="G10" s="89">
        <f>('[1]2002-2005'!G10+'[1]2005-2010'!G10)</f>
        <v>296.11523554045698</v>
      </c>
      <c r="H10" s="88">
        <f>('[1]2002-2005'!H10+'[1]2005-2010'!H10)</f>
        <v>18199.120294689379</v>
      </c>
      <c r="I10" s="90">
        <f>('[1]2002-2005'!I10+'[1]2005-2010'!I10)</f>
        <v>0</v>
      </c>
      <c r="J10" s="90">
        <f>('[1]2002-2005'!J10+'[1]2005-2010'!J10)</f>
        <v>0</v>
      </c>
      <c r="K10" s="90">
        <f>('[1]2002-2005'!K10+'[1]2005-2010'!K10)</f>
        <v>0</v>
      </c>
      <c r="L10" s="90">
        <f>('[1]2002-2005'!L10+'[1]2005-2010'!L10)</f>
        <v>0</v>
      </c>
      <c r="M10" s="90">
        <f>('[1]2002-2005'!M10+'[1]2005-2010'!M10)</f>
        <v>0</v>
      </c>
      <c r="N10" s="90">
        <f>('[1]2002-2005'!N10+'[1]2005-2010'!N10)</f>
        <v>0</v>
      </c>
      <c r="O10" s="90">
        <f>('[1]2002-2005'!O10+'[1]2005-2010'!O10)</f>
        <v>42237.354413347901</v>
      </c>
      <c r="P10" s="90">
        <f>('[1]2002-2005'!P10+'[1]2005-2010'!P10)</f>
        <v>0</v>
      </c>
      <c r="Q10" s="90">
        <f>('[1]2002-2005'!Q10+'[1]2005-2010'!Q10)</f>
        <v>7722.8627632233101</v>
      </c>
      <c r="R10" s="90">
        <f>('[1]2002-2005'!R10+'[1]2005-2010'!R10)</f>
        <v>0</v>
      </c>
      <c r="S10" s="90">
        <f>('[1]2002-2005'!S10+'[1]2005-2010'!S10)</f>
        <v>0</v>
      </c>
      <c r="T10" s="90">
        <f>('[1]2002-2005'!T10+'[1]2005-2010'!T10)</f>
        <v>0</v>
      </c>
      <c r="U10" s="90">
        <f>('[1]2002-2005'!U10+'[1]2005-2010'!U10)</f>
        <v>0</v>
      </c>
      <c r="V10" s="90">
        <f>('[1]2002-2005'!V10+'[1]2005-2010'!V10)</f>
        <v>1.7479352905468</v>
      </c>
      <c r="W10" s="90">
        <f>('[1]2002-2005'!W10+'[1]2005-2010'!W10)</f>
        <v>0</v>
      </c>
      <c r="X10" s="90">
        <f>('[1]2002-2005'!X10+'[1]2005-2010'!X10)</f>
        <v>0</v>
      </c>
      <c r="Y10" s="90">
        <f>('[1]2002-2005'!Y10+'[1]2005-2010'!Y10)</f>
        <v>0</v>
      </c>
      <c r="Z10" s="90">
        <f>('[1]2002-2005'!Z10+'[1]2005-2010'!Z10)</f>
        <v>0</v>
      </c>
      <c r="AA10" s="90">
        <f>('[1]2002-2005'!AA10+'[1]2005-2010'!AA10)</f>
        <v>297.51326721287398</v>
      </c>
      <c r="AB10" s="90">
        <f>('[1]2002-2005'!AB10+'[1]2005-2010'!AB10)</f>
        <v>0</v>
      </c>
      <c r="AC10" s="90">
        <f>('[1]2002-2005'!AC10+'[1]2005-2010'!AC10)</f>
        <v>0</v>
      </c>
      <c r="AD10" s="11">
        <f t="shared" si="0"/>
        <v>68754.713909304468</v>
      </c>
      <c r="AE10" s="12">
        <f t="shared" si="1"/>
        <v>0.66001379238539382</v>
      </c>
      <c r="AF10" s="26"/>
    </row>
    <row r="11" spans="1:32" ht="19.95" customHeight="1" x14ac:dyDescent="0.3">
      <c r="A11" s="25">
        <v>6</v>
      </c>
      <c r="B11" s="156" t="s">
        <v>6</v>
      </c>
      <c r="C11" s="80" t="s">
        <v>13</v>
      </c>
      <c r="D11" s="90">
        <f>('[1]2002-2005'!D11+'[1]2005-2010'!D11)</f>
        <v>0</v>
      </c>
      <c r="E11" s="90">
        <f>('[1]2002-2005'!E11+'[1]2005-2010'!E11)</f>
        <v>0</v>
      </c>
      <c r="F11" s="90">
        <f>('[1]2002-2005'!F11+'[1]2005-2010'!F11)</f>
        <v>0</v>
      </c>
      <c r="G11" s="90">
        <f>('[1]2002-2005'!G11+'[1]2005-2010'!G11)</f>
        <v>5716.8986992694799</v>
      </c>
      <c r="H11" s="90">
        <f>('[1]2002-2005'!H11+'[1]2005-2010'!H11)</f>
        <v>0</v>
      </c>
      <c r="I11" s="92">
        <f>('[1]2002-2005'!I11+'[1]2005-2010'!I11)</f>
        <v>0</v>
      </c>
      <c r="J11" s="93">
        <f>('[1]2002-2005'!J11+'[1]2005-2010'!J11)</f>
        <v>0</v>
      </c>
      <c r="K11" s="93">
        <f>('[1]2002-2005'!K11+'[1]2005-2010'!K11)</f>
        <v>69.783249520427503</v>
      </c>
      <c r="L11" s="94">
        <f>('[1]2002-2005'!L11+'[1]2005-2010'!L11)</f>
        <v>0</v>
      </c>
      <c r="M11" s="94">
        <f>('[1]2002-2005'!M11+'[1]2005-2010'!M11)</f>
        <v>0</v>
      </c>
      <c r="N11" s="94">
        <f>('[1]2002-2005'!N11+'[1]2005-2010'!N11)</f>
        <v>0</v>
      </c>
      <c r="O11" s="94">
        <f>('[1]2002-2005'!O11+'[1]2005-2010'!O11)</f>
        <v>133300.26775090711</v>
      </c>
      <c r="P11" s="94">
        <f>('[1]2002-2005'!P11+'[1]2005-2010'!P11)</f>
        <v>0</v>
      </c>
      <c r="Q11" s="90">
        <f>('[1]2002-2005'!Q11+'[1]2005-2010'!Q11)</f>
        <v>7120.20142709826</v>
      </c>
      <c r="R11" s="90">
        <f>('[1]2002-2005'!R11+'[1]2005-2010'!R11)</f>
        <v>0</v>
      </c>
      <c r="S11" s="90">
        <f>('[1]2002-2005'!S11+'[1]2005-2010'!S11)</f>
        <v>0</v>
      </c>
      <c r="T11" s="90">
        <f>('[1]2002-2005'!T11+'[1]2005-2010'!T11)</f>
        <v>305.87764196512001</v>
      </c>
      <c r="U11" s="90">
        <f>('[1]2002-2005'!U11+'[1]2005-2010'!U11)</f>
        <v>0</v>
      </c>
      <c r="V11" s="90">
        <f>('[1]2002-2005'!V11+'[1]2005-2010'!V11)</f>
        <v>111.3951773225005</v>
      </c>
      <c r="W11" s="90">
        <f>('[1]2002-2005'!W11+'[1]2005-2010'!W11)</f>
        <v>0</v>
      </c>
      <c r="X11" s="90">
        <f>('[1]2002-2005'!X11+'[1]2005-2010'!X11)</f>
        <v>0</v>
      </c>
      <c r="Y11" s="90">
        <f>('[1]2002-2005'!Y11+'[1]2005-2010'!Y11)</f>
        <v>0</v>
      </c>
      <c r="Z11" s="90">
        <f>('[1]2002-2005'!Z11+'[1]2005-2010'!Z11)</f>
        <v>0</v>
      </c>
      <c r="AA11" s="90">
        <f>('[1]2002-2005'!AA11+'[1]2005-2010'!AA11)</f>
        <v>244.78230839552799</v>
      </c>
      <c r="AB11" s="90">
        <f>('[1]2002-2005'!AB11+'[1]2005-2010'!AB11)</f>
        <v>0</v>
      </c>
      <c r="AC11" s="90">
        <f>('[1]2002-2005'!AC11+'[1]2005-2010'!AC11)</f>
        <v>0</v>
      </c>
      <c r="AD11" s="11">
        <f t="shared" si="0"/>
        <v>146869.2062544784</v>
      </c>
      <c r="AE11" s="12">
        <f t="shared" si="1"/>
        <v>1.4098771748584458</v>
      </c>
      <c r="AF11" s="26"/>
    </row>
    <row r="12" spans="1:32" ht="19.95" customHeight="1" x14ac:dyDescent="0.3">
      <c r="A12" s="25">
        <v>7</v>
      </c>
      <c r="B12" s="156"/>
      <c r="C12" s="80" t="s">
        <v>14</v>
      </c>
      <c r="D12" s="90">
        <f>('[1]2002-2005'!D12+'[1]2005-2010'!D12)</f>
        <v>0</v>
      </c>
      <c r="E12" s="90">
        <f>('[1]2002-2005'!E12+'[1]2005-2010'!E12)</f>
        <v>0</v>
      </c>
      <c r="F12" s="90">
        <f>('[1]2002-2005'!F12+'[1]2005-2010'!F12)</f>
        <v>0</v>
      </c>
      <c r="G12" s="90">
        <f>('[1]2002-2005'!G12+'[1]2005-2010'!G12)</f>
        <v>4.4778725516669997</v>
      </c>
      <c r="H12" s="90">
        <f>('[1]2002-2005'!H12+'[1]2005-2010'!H12)</f>
        <v>0</v>
      </c>
      <c r="I12" s="93">
        <f>('[1]2002-2005'!I12+'[1]2005-2010'!I12)</f>
        <v>0</v>
      </c>
      <c r="J12" s="92">
        <f>('[1]2002-2005'!J12+'[1]2005-2010'!J12)</f>
        <v>0</v>
      </c>
      <c r="K12" s="93">
        <f>('[1]2002-2005'!K12+'[1]2005-2010'!K12)</f>
        <v>132.3642687673613</v>
      </c>
      <c r="L12" s="94">
        <f>('[1]2002-2005'!L12+'[1]2005-2010'!L12)</f>
        <v>0</v>
      </c>
      <c r="M12" s="94">
        <f>('[1]2002-2005'!M12+'[1]2005-2010'!M12)</f>
        <v>0</v>
      </c>
      <c r="N12" s="94">
        <f>('[1]2002-2005'!N12+'[1]2005-2010'!N12)</f>
        <v>0</v>
      </c>
      <c r="O12" s="94">
        <f>('[1]2002-2005'!O12+'[1]2005-2010'!O12)</f>
        <v>12930.90211287525</v>
      </c>
      <c r="P12" s="94">
        <f>('[1]2002-2005'!P12+'[1]2005-2010'!P12)</f>
        <v>0</v>
      </c>
      <c r="Q12" s="90">
        <f>('[1]2002-2005'!Q12+'[1]2005-2010'!Q12)</f>
        <v>168.4409031591602</v>
      </c>
      <c r="R12" s="90">
        <f>('[1]2002-2005'!R12+'[1]2005-2010'!R12)</f>
        <v>0</v>
      </c>
      <c r="S12" s="90">
        <f>('[1]2002-2005'!S12+'[1]2005-2010'!S12)</f>
        <v>0</v>
      </c>
      <c r="T12" s="90">
        <f>('[1]2002-2005'!T12+'[1]2005-2010'!T12)</f>
        <v>40.004838957436</v>
      </c>
      <c r="U12" s="90">
        <f>('[1]2002-2005'!U12+'[1]2005-2010'!U12)</f>
        <v>0</v>
      </c>
      <c r="V12" s="90">
        <f>('[1]2002-2005'!V12+'[1]2005-2010'!V12)</f>
        <v>8.0515032790200003E-2</v>
      </c>
      <c r="W12" s="90">
        <f>('[1]2002-2005'!W12+'[1]2005-2010'!W12)</f>
        <v>0</v>
      </c>
      <c r="X12" s="90">
        <f>('[1]2002-2005'!X12+'[1]2005-2010'!X12)</f>
        <v>0</v>
      </c>
      <c r="Y12" s="90">
        <f>('[1]2002-2005'!Y12+'[1]2005-2010'!Y12)</f>
        <v>0</v>
      </c>
      <c r="Z12" s="90">
        <f>('[1]2002-2005'!Z12+'[1]2005-2010'!Z12)</f>
        <v>0</v>
      </c>
      <c r="AA12" s="90">
        <f>('[1]2002-2005'!AA12+'[1]2005-2010'!AA12)</f>
        <v>168.87339701187352</v>
      </c>
      <c r="AB12" s="90">
        <f>('[1]2002-2005'!AB12+'[1]2005-2010'!AB12)</f>
        <v>0</v>
      </c>
      <c r="AC12" s="90">
        <f>('[1]2002-2005'!AC12+'[1]2005-2010'!AC12)</f>
        <v>0</v>
      </c>
      <c r="AD12" s="11">
        <f t="shared" si="0"/>
        <v>13445.14390835554</v>
      </c>
      <c r="AE12" s="12">
        <f t="shared" si="1"/>
        <v>0.12906722922048566</v>
      </c>
      <c r="AF12" s="26"/>
    </row>
    <row r="13" spans="1:32" ht="19.95" customHeight="1" x14ac:dyDescent="0.3">
      <c r="A13" s="25">
        <v>8</v>
      </c>
      <c r="B13" s="156"/>
      <c r="C13" s="80" t="s">
        <v>15</v>
      </c>
      <c r="D13" s="90">
        <f>('[1]2002-2005'!D13+'[1]2005-2010'!D13)</f>
        <v>0</v>
      </c>
      <c r="E13" s="90">
        <f>('[1]2002-2005'!E13+'[1]2005-2010'!E13)</f>
        <v>0</v>
      </c>
      <c r="F13" s="90">
        <f>('[1]2002-2005'!F13+'[1]2005-2010'!F13)</f>
        <v>0</v>
      </c>
      <c r="G13" s="90">
        <f>('[1]2002-2005'!G13+'[1]2005-2010'!G13)</f>
        <v>186.933694079069</v>
      </c>
      <c r="H13" s="90">
        <f>('[1]2002-2005'!H13+'[1]2005-2010'!H13)</f>
        <v>0</v>
      </c>
      <c r="I13" s="93">
        <f>('[1]2002-2005'!I13+'[1]2005-2010'!I13)</f>
        <v>0</v>
      </c>
      <c r="J13" s="93">
        <f>('[1]2002-2005'!J13+'[1]2005-2010'!J13)</f>
        <v>0</v>
      </c>
      <c r="K13" s="92">
        <f>('[1]2002-2005'!K13+'[1]2005-2010'!K13)</f>
        <v>0</v>
      </c>
      <c r="L13" s="94">
        <f>('[1]2002-2005'!L13+'[1]2005-2010'!L13)</f>
        <v>0</v>
      </c>
      <c r="M13" s="94">
        <f>('[1]2002-2005'!M13+'[1]2005-2010'!M13)</f>
        <v>0</v>
      </c>
      <c r="N13" s="94">
        <f>('[1]2002-2005'!N13+'[1]2005-2010'!N13)</f>
        <v>0</v>
      </c>
      <c r="O13" s="94">
        <f>('[1]2002-2005'!O13+'[1]2005-2010'!O13)</f>
        <v>8635.8237984139487</v>
      </c>
      <c r="P13" s="94">
        <f>('[1]2002-2005'!P13+'[1]2005-2010'!P13)</f>
        <v>0</v>
      </c>
      <c r="Q13" s="90">
        <f>('[1]2002-2005'!Q13+'[1]2005-2010'!Q13)</f>
        <v>176.5454335972095</v>
      </c>
      <c r="R13" s="90">
        <f>('[1]2002-2005'!R13+'[1]2005-2010'!R13)</f>
        <v>0</v>
      </c>
      <c r="S13" s="90">
        <f>('[1]2002-2005'!S13+'[1]2005-2010'!S13)</f>
        <v>0</v>
      </c>
      <c r="T13" s="90">
        <f>('[1]2002-2005'!T13+'[1]2005-2010'!T13)</f>
        <v>1.5729041076956001</v>
      </c>
      <c r="U13" s="90">
        <f>('[1]2002-2005'!U13+'[1]2005-2010'!U13)</f>
        <v>0</v>
      </c>
      <c r="V13" s="90">
        <f>('[1]2002-2005'!V13+'[1]2005-2010'!V13)</f>
        <v>1.6694083051119999</v>
      </c>
      <c r="W13" s="90">
        <f>('[1]2002-2005'!W13+'[1]2005-2010'!W13)</f>
        <v>0</v>
      </c>
      <c r="X13" s="90">
        <f>('[1]2002-2005'!X13+'[1]2005-2010'!X13)</f>
        <v>0</v>
      </c>
      <c r="Y13" s="90">
        <f>('[1]2002-2005'!Y13+'[1]2005-2010'!Y13)</f>
        <v>0</v>
      </c>
      <c r="Z13" s="90">
        <f>('[1]2002-2005'!Z13+'[1]2005-2010'!Z13)</f>
        <v>0</v>
      </c>
      <c r="AA13" s="90">
        <f>('[1]2002-2005'!AA13+'[1]2005-2010'!AA13)</f>
        <v>2.3283616023535001</v>
      </c>
      <c r="AB13" s="90">
        <f>('[1]2002-2005'!AB13+'[1]2005-2010'!AB13)</f>
        <v>0</v>
      </c>
      <c r="AC13" s="90">
        <f>('[1]2002-2005'!AC13+'[1]2005-2010'!AC13)</f>
        <v>0</v>
      </c>
      <c r="AD13" s="11">
        <f t="shared" si="0"/>
        <v>9004.8736001053876</v>
      </c>
      <c r="AE13" s="12">
        <f t="shared" si="1"/>
        <v>8.6442666063546322E-2</v>
      </c>
      <c r="AF13" s="26"/>
    </row>
    <row r="14" spans="1:32" ht="19.95" customHeight="1" x14ac:dyDescent="0.3">
      <c r="A14" s="25">
        <v>9</v>
      </c>
      <c r="B14" s="156"/>
      <c r="C14" s="81" t="s">
        <v>16</v>
      </c>
      <c r="D14" s="90">
        <f>('[1]2002-2005'!D14+'[1]2005-2010'!D14)</f>
        <v>0</v>
      </c>
      <c r="E14" s="90">
        <f>('[1]2002-2005'!E14+'[1]2005-2010'!E14)</f>
        <v>0</v>
      </c>
      <c r="F14" s="90">
        <f>('[1]2002-2005'!F14+'[1]2005-2010'!F14)</f>
        <v>0</v>
      </c>
      <c r="G14" s="90">
        <f>('[1]2002-2005'!G14+'[1]2005-2010'!G14)</f>
        <v>400.97506990048601</v>
      </c>
      <c r="H14" s="90">
        <f>('[1]2002-2005'!H14+'[1]2005-2010'!H14)</f>
        <v>0</v>
      </c>
      <c r="I14" s="94">
        <f>('[1]2002-2005'!I14+'[1]2005-2010'!I14)</f>
        <v>0</v>
      </c>
      <c r="J14" s="94">
        <f>('[1]2002-2005'!J14+'[1]2005-2010'!J14)</f>
        <v>0</v>
      </c>
      <c r="K14" s="94">
        <f>('[1]2002-2005'!K14+'[1]2005-2010'!K14)</f>
        <v>0</v>
      </c>
      <c r="L14" s="95">
        <f>('[1]2002-2005'!L14+'[1]2005-2010'!L14)</f>
        <v>0</v>
      </c>
      <c r="M14" s="96">
        <f>('[1]2002-2005'!M14+'[1]2005-2010'!M14)</f>
        <v>0</v>
      </c>
      <c r="N14" s="96">
        <f>('[1]2002-2005'!N14+'[1]2005-2010'!N14)</f>
        <v>16.530081943352801</v>
      </c>
      <c r="O14" s="96">
        <f>('[1]2002-2005'!O14+'[1]2005-2010'!O14)</f>
        <v>16272.00589818904</v>
      </c>
      <c r="P14" s="96">
        <f>('[1]2002-2005'!P14+'[1]2005-2010'!P14)</f>
        <v>0</v>
      </c>
      <c r="Q14" s="90">
        <f>('[1]2002-2005'!Q14+'[1]2005-2010'!Q14)</f>
        <v>893.21471324222807</v>
      </c>
      <c r="R14" s="90">
        <f>('[1]2002-2005'!R14+'[1]2005-2010'!R14)</f>
        <v>0</v>
      </c>
      <c r="S14" s="90">
        <f>('[1]2002-2005'!S14+'[1]2005-2010'!S14)</f>
        <v>0</v>
      </c>
      <c r="T14" s="90">
        <f>('[1]2002-2005'!T14+'[1]2005-2010'!T14)</f>
        <v>55.394073920800501</v>
      </c>
      <c r="U14" s="90">
        <f>('[1]2002-2005'!U14+'[1]2005-2010'!U14)</f>
        <v>0</v>
      </c>
      <c r="V14" s="90">
        <f>('[1]2002-2005'!V14+'[1]2005-2010'!V14)</f>
        <v>32.346323475896398</v>
      </c>
      <c r="W14" s="90">
        <f>('[1]2002-2005'!W14+'[1]2005-2010'!W14)</f>
        <v>0</v>
      </c>
      <c r="X14" s="90">
        <f>('[1]2002-2005'!X14+'[1]2005-2010'!X14)</f>
        <v>0</v>
      </c>
      <c r="Y14" s="90">
        <f>('[1]2002-2005'!Y14+'[1]2005-2010'!Y14)</f>
        <v>0</v>
      </c>
      <c r="Z14" s="90">
        <f>('[1]2002-2005'!Z14+'[1]2005-2010'!Z14)</f>
        <v>0</v>
      </c>
      <c r="AA14" s="90">
        <f>('[1]2002-2005'!AA14+'[1]2005-2010'!AA14)</f>
        <v>0.53283817691680002</v>
      </c>
      <c r="AB14" s="90">
        <f>('[1]2002-2005'!AB14+'[1]2005-2010'!AB14)</f>
        <v>0</v>
      </c>
      <c r="AC14" s="90">
        <f>('[1]2002-2005'!AC14+'[1]2005-2010'!AC14)</f>
        <v>0</v>
      </c>
      <c r="AD14" s="11">
        <f t="shared" si="0"/>
        <v>17670.998998848721</v>
      </c>
      <c r="AE14" s="12">
        <f t="shared" si="1"/>
        <v>0.16963350440020217</v>
      </c>
      <c r="AF14" s="26"/>
    </row>
    <row r="15" spans="1:32" ht="19.95" customHeight="1" x14ac:dyDescent="0.3">
      <c r="A15" s="25">
        <v>10</v>
      </c>
      <c r="B15" s="156"/>
      <c r="C15" s="81" t="s">
        <v>17</v>
      </c>
      <c r="D15" s="90">
        <f>('[1]2002-2005'!D15+'[1]2005-2010'!D15)</f>
        <v>0</v>
      </c>
      <c r="E15" s="90">
        <f>('[1]2002-2005'!E15+'[1]2005-2010'!E15)</f>
        <v>0</v>
      </c>
      <c r="F15" s="90">
        <f>('[1]2002-2005'!F15+'[1]2005-2010'!F15)</f>
        <v>0</v>
      </c>
      <c r="G15" s="90">
        <f>('[1]2002-2005'!G15+'[1]2005-2010'!G15)</f>
        <v>0</v>
      </c>
      <c r="H15" s="90">
        <f>('[1]2002-2005'!H15+'[1]2005-2010'!H15)</f>
        <v>0</v>
      </c>
      <c r="I15" s="94">
        <f>('[1]2002-2005'!I15+'[1]2005-2010'!I15)</f>
        <v>0</v>
      </c>
      <c r="J15" s="94">
        <f>('[1]2002-2005'!J15+'[1]2005-2010'!J15)</f>
        <v>0</v>
      </c>
      <c r="K15" s="94">
        <f>('[1]2002-2005'!K15+'[1]2005-2010'!K15)</f>
        <v>0</v>
      </c>
      <c r="L15" s="96">
        <f>('[1]2002-2005'!L15+'[1]2005-2010'!L15)</f>
        <v>0</v>
      </c>
      <c r="M15" s="95">
        <f>('[1]2002-2005'!M15+'[1]2005-2010'!M15)</f>
        <v>0</v>
      </c>
      <c r="N15" s="96">
        <f>('[1]2002-2005'!N15+'[1]2005-2010'!N15)</f>
        <v>21.398410743977401</v>
      </c>
      <c r="O15" s="96">
        <f>('[1]2002-2005'!O15+'[1]2005-2010'!O15)</f>
        <v>700.00192132479401</v>
      </c>
      <c r="P15" s="96">
        <f>('[1]2002-2005'!P15+'[1]2005-2010'!P15)</f>
        <v>0</v>
      </c>
      <c r="Q15" s="90">
        <f>('[1]2002-2005'!Q15+'[1]2005-2010'!Q15)</f>
        <v>650.98440997191926</v>
      </c>
      <c r="R15" s="90">
        <f>('[1]2002-2005'!R15+'[1]2005-2010'!R15)</f>
        <v>0</v>
      </c>
      <c r="S15" s="90">
        <f>('[1]2002-2005'!S15+'[1]2005-2010'!S15)</f>
        <v>0</v>
      </c>
      <c r="T15" s="90">
        <f>('[1]2002-2005'!T15+'[1]2005-2010'!T15)</f>
        <v>23.2156334074024</v>
      </c>
      <c r="U15" s="90">
        <f>('[1]2002-2005'!U15+'[1]2005-2010'!U15)</f>
        <v>0</v>
      </c>
      <c r="V15" s="90">
        <f>('[1]2002-2005'!V15+'[1]2005-2010'!V15)</f>
        <v>0</v>
      </c>
      <c r="W15" s="90">
        <f>('[1]2002-2005'!W15+'[1]2005-2010'!W15)</f>
        <v>0</v>
      </c>
      <c r="X15" s="90">
        <f>('[1]2002-2005'!X15+'[1]2005-2010'!X15)</f>
        <v>0</v>
      </c>
      <c r="Y15" s="90">
        <f>('[1]2002-2005'!Y15+'[1]2005-2010'!Y15)</f>
        <v>0</v>
      </c>
      <c r="Z15" s="90">
        <f>('[1]2002-2005'!Z15+'[1]2005-2010'!Z15)</f>
        <v>0</v>
      </c>
      <c r="AA15" s="90">
        <f>('[1]2002-2005'!AA15+'[1]2005-2010'!AA15)</f>
        <v>0</v>
      </c>
      <c r="AB15" s="90">
        <f>('[1]2002-2005'!AB15+'[1]2005-2010'!AB15)</f>
        <v>0</v>
      </c>
      <c r="AC15" s="90">
        <f>('[1]2002-2005'!AC15+'[1]2005-2010'!AC15)</f>
        <v>0</v>
      </c>
      <c r="AD15" s="11">
        <f t="shared" si="0"/>
        <v>1395.600375448093</v>
      </c>
      <c r="AE15" s="12">
        <f t="shared" si="1"/>
        <v>1.3397124998135177E-2</v>
      </c>
      <c r="AF15" s="26"/>
    </row>
    <row r="16" spans="1:32" ht="19.95" customHeight="1" x14ac:dyDescent="0.3">
      <c r="A16" s="25">
        <v>11</v>
      </c>
      <c r="B16" s="156"/>
      <c r="C16" s="81" t="s">
        <v>48</v>
      </c>
      <c r="D16" s="90">
        <f>('[1]2002-2005'!D16+'[1]2005-2010'!D16)</f>
        <v>0</v>
      </c>
      <c r="E16" s="90">
        <f>('[1]2002-2005'!E16+'[1]2005-2010'!E16)</f>
        <v>0</v>
      </c>
      <c r="F16" s="90">
        <f>('[1]2002-2005'!F16+'[1]2005-2010'!F16)</f>
        <v>0</v>
      </c>
      <c r="G16" s="90">
        <f>('[1]2002-2005'!G16+'[1]2005-2010'!G16)</f>
        <v>4.3019857971887996</v>
      </c>
      <c r="H16" s="90">
        <f>('[1]2002-2005'!H16+'[1]2005-2010'!H16)</f>
        <v>0</v>
      </c>
      <c r="I16" s="94">
        <f>('[1]2002-2005'!I16+'[1]2005-2010'!I16)</f>
        <v>0</v>
      </c>
      <c r="J16" s="94">
        <f>('[1]2002-2005'!J16+'[1]2005-2010'!J16)</f>
        <v>0</v>
      </c>
      <c r="K16" s="94">
        <f>('[1]2002-2005'!K16+'[1]2005-2010'!K16)</f>
        <v>0</v>
      </c>
      <c r="L16" s="96">
        <f>('[1]2002-2005'!L16+'[1]2005-2010'!L16)</f>
        <v>0</v>
      </c>
      <c r="M16" s="96">
        <f>('[1]2002-2005'!M16+'[1]2005-2010'!M16)</f>
        <v>0</v>
      </c>
      <c r="N16" s="95">
        <f>('[1]2002-2005'!N16+'[1]2005-2010'!N16)</f>
        <v>0</v>
      </c>
      <c r="O16" s="96">
        <f>('[1]2002-2005'!O16+'[1]2005-2010'!O16)</f>
        <v>662.91615438123699</v>
      </c>
      <c r="P16" s="96">
        <f>('[1]2002-2005'!P16+'[1]2005-2010'!P16)</f>
        <v>0</v>
      </c>
      <c r="Q16" s="90">
        <f>('[1]2002-2005'!Q16+'[1]2005-2010'!Q16)</f>
        <v>15.3421642453077</v>
      </c>
      <c r="R16" s="90">
        <f>('[1]2002-2005'!R16+'[1]2005-2010'!R16)</f>
        <v>0</v>
      </c>
      <c r="S16" s="90">
        <f>('[1]2002-2005'!S16+'[1]2005-2010'!S16)</f>
        <v>0</v>
      </c>
      <c r="T16" s="90">
        <f>('[1]2002-2005'!T16+'[1]2005-2010'!T16)</f>
        <v>1.00176679577E-2</v>
      </c>
      <c r="U16" s="90">
        <f>('[1]2002-2005'!U16+'[1]2005-2010'!U16)</f>
        <v>0</v>
      </c>
      <c r="V16" s="90">
        <f>('[1]2002-2005'!V16+'[1]2005-2010'!V16)</f>
        <v>0</v>
      </c>
      <c r="W16" s="90">
        <f>('[1]2002-2005'!W16+'[1]2005-2010'!W16)</f>
        <v>0</v>
      </c>
      <c r="X16" s="90">
        <f>('[1]2002-2005'!X16+'[1]2005-2010'!X16)</f>
        <v>0</v>
      </c>
      <c r="Y16" s="90">
        <f>('[1]2002-2005'!Y16+'[1]2005-2010'!Y16)</f>
        <v>0</v>
      </c>
      <c r="Z16" s="90">
        <f>('[1]2002-2005'!Z16+'[1]2005-2010'!Z16)</f>
        <v>0</v>
      </c>
      <c r="AA16" s="90">
        <f>('[1]2002-2005'!AA16+'[1]2005-2010'!AA16)</f>
        <v>1.1899761113106</v>
      </c>
      <c r="AB16" s="90">
        <f>('[1]2002-2005'!AB16+'[1]2005-2010'!AB16)</f>
        <v>0</v>
      </c>
      <c r="AC16" s="90">
        <f>('[1]2002-2005'!AC16+'[1]2005-2010'!AC16)</f>
        <v>0</v>
      </c>
      <c r="AD16" s="11">
        <f t="shared" si="0"/>
        <v>683.76029820300175</v>
      </c>
      <c r="AE16" s="12">
        <f t="shared" si="1"/>
        <v>6.5637859841121138E-3</v>
      </c>
      <c r="AF16" s="26"/>
    </row>
    <row r="17" spans="1:32" ht="19.95" customHeight="1" x14ac:dyDescent="0.3">
      <c r="A17" s="25">
        <v>12</v>
      </c>
      <c r="B17" s="156"/>
      <c r="C17" s="81" t="s">
        <v>49</v>
      </c>
      <c r="D17" s="90">
        <f>('[1]2002-2005'!D17+'[1]2005-2010'!D17)</f>
        <v>0</v>
      </c>
      <c r="E17" s="90">
        <f>('[1]2002-2005'!E17+'[1]2005-2010'!E17)</f>
        <v>0</v>
      </c>
      <c r="F17" s="90">
        <f>('[1]2002-2005'!F17+'[1]2005-2010'!F17)</f>
        <v>216656.10304002801</v>
      </c>
      <c r="G17" s="90">
        <f>('[1]2002-2005'!G17+'[1]2005-2010'!G17)</f>
        <v>4908.0622506238906</v>
      </c>
      <c r="H17" s="90">
        <f>('[1]2002-2005'!H17+'[1]2005-2010'!H17)</f>
        <v>0</v>
      </c>
      <c r="I17" s="94">
        <f>('[1]2002-2005'!I17+'[1]2005-2010'!I17)</f>
        <v>0</v>
      </c>
      <c r="J17" s="94">
        <f>('[1]2002-2005'!J17+'[1]2005-2010'!J17)</f>
        <v>0</v>
      </c>
      <c r="K17" s="94">
        <f>('[1]2002-2005'!K17+'[1]2005-2010'!K17)</f>
        <v>6307.4333204086697</v>
      </c>
      <c r="L17" s="96">
        <f>('[1]2002-2005'!L17+'[1]2005-2010'!L17)</f>
        <v>0</v>
      </c>
      <c r="M17" s="96">
        <f>('[1]2002-2005'!M17+'[1]2005-2010'!M17)</f>
        <v>0</v>
      </c>
      <c r="N17" s="96">
        <f>('[1]2002-2005'!N17+'[1]2005-2010'!N17)</f>
        <v>1074.43211714992</v>
      </c>
      <c r="O17" s="95">
        <f>('[1]2002-2005'!O17+'[1]2005-2010'!O17)</f>
        <v>0</v>
      </c>
      <c r="P17" s="96">
        <f>('[1]2002-2005'!P17+'[1]2005-2010'!P17)</f>
        <v>0</v>
      </c>
      <c r="Q17" s="90">
        <f>('[1]2002-2005'!Q17+'[1]2005-2010'!Q17)</f>
        <v>85095.498757056295</v>
      </c>
      <c r="R17" s="90">
        <f>('[1]2002-2005'!R17+'[1]2005-2010'!R17)</f>
        <v>0</v>
      </c>
      <c r="S17" s="90">
        <f>('[1]2002-2005'!S17+'[1]2005-2010'!S17)</f>
        <v>0</v>
      </c>
      <c r="T17" s="90">
        <f>('[1]2002-2005'!T17+'[1]2005-2010'!T17)</f>
        <v>3748.6457445357801</v>
      </c>
      <c r="U17" s="90">
        <f>('[1]2002-2005'!U17+'[1]2005-2010'!U17)</f>
        <v>0</v>
      </c>
      <c r="V17" s="90">
        <f>('[1]2002-2005'!V17+'[1]2005-2010'!V17)</f>
        <v>485.10359738404804</v>
      </c>
      <c r="W17" s="90">
        <f>('[1]2002-2005'!W17+'[1]2005-2010'!W17)</f>
        <v>0</v>
      </c>
      <c r="X17" s="90">
        <f>('[1]2002-2005'!X17+'[1]2005-2010'!X17)</f>
        <v>0</v>
      </c>
      <c r="Y17" s="90">
        <f>('[1]2002-2005'!Y17+'[1]2005-2010'!Y17)</f>
        <v>0</v>
      </c>
      <c r="Z17" s="90">
        <f>('[1]2002-2005'!Z17+'[1]2005-2010'!Z17)</f>
        <v>0</v>
      </c>
      <c r="AA17" s="90">
        <f>('[1]2002-2005'!AA17+'[1]2005-2010'!AA17)</f>
        <v>686.62011703031499</v>
      </c>
      <c r="AB17" s="90">
        <f>('[1]2002-2005'!AB17+'[1]2005-2010'!AB17)</f>
        <v>3.4066994490870002</v>
      </c>
      <c r="AC17" s="90">
        <f>('[1]2002-2005'!AC17+'[1]2005-2010'!AC17)</f>
        <v>0</v>
      </c>
      <c r="AD17" s="11">
        <f t="shared" si="0"/>
        <v>318965.30564366607</v>
      </c>
      <c r="AE17" s="12">
        <f t="shared" si="1"/>
        <v>3.0619209803555409</v>
      </c>
      <c r="AF17" s="26"/>
    </row>
    <row r="18" spans="1:32" ht="19.95" customHeight="1" x14ac:dyDescent="0.3">
      <c r="A18" s="25">
        <v>13</v>
      </c>
      <c r="B18" s="156"/>
      <c r="C18" s="81" t="s">
        <v>18</v>
      </c>
      <c r="D18" s="90">
        <f>('[1]2002-2005'!D18+'[1]2005-2010'!D18)</f>
        <v>0</v>
      </c>
      <c r="E18" s="90">
        <f>('[1]2002-2005'!E18+'[1]2005-2010'!E18)</f>
        <v>0</v>
      </c>
      <c r="F18" s="90">
        <f>('[1]2002-2005'!F18+'[1]2005-2010'!F18)</f>
        <v>0</v>
      </c>
      <c r="G18" s="90">
        <f>('[1]2002-2005'!G18+'[1]2005-2010'!G18)</f>
        <v>0</v>
      </c>
      <c r="H18" s="90">
        <f>('[1]2002-2005'!H18+'[1]2005-2010'!H18)</f>
        <v>0</v>
      </c>
      <c r="I18" s="94">
        <f>('[1]2002-2005'!I18+'[1]2005-2010'!I18)</f>
        <v>0</v>
      </c>
      <c r="J18" s="94">
        <f>('[1]2002-2005'!J18+'[1]2005-2010'!J18)</f>
        <v>0</v>
      </c>
      <c r="K18" s="94">
        <f>('[1]2002-2005'!K18+'[1]2005-2010'!K18)</f>
        <v>0</v>
      </c>
      <c r="L18" s="96">
        <f>('[1]2002-2005'!L18+'[1]2005-2010'!L18)</f>
        <v>0</v>
      </c>
      <c r="M18" s="96">
        <f>('[1]2002-2005'!M18+'[1]2005-2010'!M18)</f>
        <v>0</v>
      </c>
      <c r="N18" s="96">
        <f>('[1]2002-2005'!N18+'[1]2005-2010'!N18)</f>
        <v>0</v>
      </c>
      <c r="O18" s="96">
        <f>('[1]2002-2005'!O18+'[1]2005-2010'!O18)</f>
        <v>0</v>
      </c>
      <c r="P18" s="95">
        <f>('[1]2002-2005'!P18+'[1]2005-2010'!P18)</f>
        <v>0</v>
      </c>
      <c r="Q18" s="90">
        <f>('[1]2002-2005'!Q18+'[1]2005-2010'!Q18)</f>
        <v>0</v>
      </c>
      <c r="R18" s="90">
        <f>('[1]2002-2005'!R18+'[1]2005-2010'!R18)</f>
        <v>0</v>
      </c>
      <c r="S18" s="90">
        <f>('[1]2002-2005'!S18+'[1]2005-2010'!S18)</f>
        <v>0</v>
      </c>
      <c r="T18" s="90">
        <f>('[1]2002-2005'!T18+'[1]2005-2010'!T18)</f>
        <v>0</v>
      </c>
      <c r="U18" s="90">
        <f>('[1]2002-2005'!U18+'[1]2005-2010'!U18)</f>
        <v>0</v>
      </c>
      <c r="V18" s="90">
        <f>('[1]2002-2005'!V18+'[1]2005-2010'!V18)</f>
        <v>0</v>
      </c>
      <c r="W18" s="90">
        <f>('[1]2002-2005'!W18+'[1]2005-2010'!W18)</f>
        <v>0</v>
      </c>
      <c r="X18" s="90">
        <f>('[1]2002-2005'!X18+'[1]2005-2010'!X18)</f>
        <v>0</v>
      </c>
      <c r="Y18" s="90">
        <f>('[1]2002-2005'!Y18+'[1]2005-2010'!Y18)</f>
        <v>0</v>
      </c>
      <c r="Z18" s="90">
        <f>('[1]2002-2005'!Z18+'[1]2005-2010'!Z18)</f>
        <v>0</v>
      </c>
      <c r="AA18" s="90">
        <f>('[1]2002-2005'!AA18+'[1]2005-2010'!AA18)</f>
        <v>0</v>
      </c>
      <c r="AB18" s="90">
        <f>('[1]2002-2005'!AB18+'[1]2005-2010'!AB18)</f>
        <v>0</v>
      </c>
      <c r="AC18" s="90">
        <f>('[1]2002-2005'!AC18+'[1]2005-2010'!AC18)</f>
        <v>0</v>
      </c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77" t="s">
        <v>50</v>
      </c>
      <c r="D19" s="90">
        <f>('[1]2002-2005'!D19+'[1]2005-2010'!D19)</f>
        <v>0</v>
      </c>
      <c r="E19" s="90">
        <f>('[1]2002-2005'!E19+'[1]2005-2010'!E19)</f>
        <v>0</v>
      </c>
      <c r="F19" s="90">
        <f>('[1]2002-2005'!F19+'[1]2005-2010'!F19)</f>
        <v>3480.5101754739599</v>
      </c>
      <c r="G19" s="90">
        <f>('[1]2002-2005'!G19+'[1]2005-2010'!G19)</f>
        <v>999.89196970966805</v>
      </c>
      <c r="H19" s="90">
        <f>('[1]2002-2005'!H19+'[1]2005-2010'!H19)</f>
        <v>0</v>
      </c>
      <c r="I19" s="90">
        <f>('[1]2002-2005'!I19+'[1]2005-2010'!I19)</f>
        <v>0</v>
      </c>
      <c r="J19" s="90">
        <f>('[1]2002-2005'!J19+'[1]2005-2010'!J19)</f>
        <v>0</v>
      </c>
      <c r="K19" s="90">
        <f>('[1]2002-2005'!K19+'[1]2005-2010'!K19)</f>
        <v>124.0612345007157</v>
      </c>
      <c r="L19" s="90">
        <f>('[1]2002-2005'!L19+'[1]2005-2010'!L19)</f>
        <v>0</v>
      </c>
      <c r="M19" s="90">
        <f>('[1]2002-2005'!M19+'[1]2005-2010'!M19)</f>
        <v>0</v>
      </c>
      <c r="N19" s="90">
        <f>('[1]2002-2005'!N19+'[1]2005-2010'!N19)</f>
        <v>109.5499129063946</v>
      </c>
      <c r="O19" s="90">
        <f>('[1]2002-2005'!O19+'[1]2005-2010'!O19)</f>
        <v>21071.273738638771</v>
      </c>
      <c r="P19" s="90">
        <f>('[1]2002-2005'!P19+'[1]2005-2010'!P19)</f>
        <v>0</v>
      </c>
      <c r="Q19" s="97">
        <f>('[1]2002-2005'!Q19+'[1]2005-2010'!Q19)</f>
        <v>0</v>
      </c>
      <c r="R19" s="98">
        <f>('[1]2002-2005'!R19+'[1]2005-2010'!R19)</f>
        <v>0</v>
      </c>
      <c r="S19" s="98">
        <f>('[1]2002-2005'!S19+'[1]2005-2010'!S19)</f>
        <v>0</v>
      </c>
      <c r="T19" s="90">
        <f>('[1]2002-2005'!T19+'[1]2005-2010'!T19)</f>
        <v>84.864564013881392</v>
      </c>
      <c r="U19" s="90">
        <f>('[1]2002-2005'!U19+'[1]2005-2010'!U19)</f>
        <v>0</v>
      </c>
      <c r="V19" s="90">
        <f>('[1]2002-2005'!V19+'[1]2005-2010'!V19)</f>
        <v>7.2001568221869992</v>
      </c>
      <c r="W19" s="90">
        <f>('[1]2002-2005'!W19+'[1]2005-2010'!W19)</f>
        <v>0</v>
      </c>
      <c r="X19" s="90">
        <f>('[1]2002-2005'!X19+'[1]2005-2010'!X19)</f>
        <v>0</v>
      </c>
      <c r="Y19" s="90">
        <f>('[1]2002-2005'!Y19+'[1]2005-2010'!Y19)</f>
        <v>0</v>
      </c>
      <c r="Z19" s="90">
        <f>('[1]2002-2005'!Z19+'[1]2005-2010'!Z19)</f>
        <v>0</v>
      </c>
      <c r="AA19" s="90">
        <f>('[1]2002-2005'!AA19+'[1]2005-2010'!AA19)</f>
        <v>2.7475552282498001</v>
      </c>
      <c r="AB19" s="90">
        <f>('[1]2002-2005'!AB19+'[1]2005-2010'!AB19)</f>
        <v>0</v>
      </c>
      <c r="AC19" s="90">
        <f>('[1]2002-2005'!AC19+'[1]2005-2010'!AC19)</f>
        <v>0</v>
      </c>
      <c r="AD19" s="11">
        <f t="shared" si="0"/>
        <v>25880.099307293825</v>
      </c>
      <c r="AE19" s="12">
        <f t="shared" si="1"/>
        <v>0.24843711099794166</v>
      </c>
      <c r="AF19" s="26"/>
    </row>
    <row r="20" spans="1:32" ht="19.95" customHeight="1" x14ac:dyDescent="0.3">
      <c r="A20" s="25">
        <v>15</v>
      </c>
      <c r="B20" s="157"/>
      <c r="C20" s="77" t="s">
        <v>19</v>
      </c>
      <c r="D20" s="90">
        <f>('[1]2002-2005'!D20+'[1]2005-2010'!D20)</f>
        <v>0</v>
      </c>
      <c r="E20" s="90">
        <f>('[1]2002-2005'!E20+'[1]2005-2010'!E20)</f>
        <v>0</v>
      </c>
      <c r="F20" s="90">
        <f>('[1]2002-2005'!F20+'[1]2005-2010'!F20)</f>
        <v>0</v>
      </c>
      <c r="G20" s="90">
        <f>('[1]2002-2005'!G20+'[1]2005-2010'!G20)</f>
        <v>0</v>
      </c>
      <c r="H20" s="90">
        <f>('[1]2002-2005'!H20+'[1]2005-2010'!H20)</f>
        <v>0</v>
      </c>
      <c r="I20" s="90">
        <f>('[1]2002-2005'!I20+'[1]2005-2010'!I20)</f>
        <v>0</v>
      </c>
      <c r="J20" s="90">
        <f>('[1]2002-2005'!J20+'[1]2005-2010'!J20)</f>
        <v>0</v>
      </c>
      <c r="K20" s="90">
        <f>('[1]2002-2005'!K20+'[1]2005-2010'!K20)</f>
        <v>0</v>
      </c>
      <c r="L20" s="90">
        <f>('[1]2002-2005'!L20+'[1]2005-2010'!L20)</f>
        <v>0</v>
      </c>
      <c r="M20" s="90">
        <f>('[1]2002-2005'!M20+'[1]2005-2010'!M20)</f>
        <v>0</v>
      </c>
      <c r="N20" s="90">
        <f>('[1]2002-2005'!N20+'[1]2005-2010'!N20)</f>
        <v>0</v>
      </c>
      <c r="O20" s="90">
        <f>('[1]2002-2005'!O20+'[1]2005-2010'!O20)</f>
        <v>0</v>
      </c>
      <c r="P20" s="90">
        <f>('[1]2002-2005'!P20+'[1]2005-2010'!P20)</f>
        <v>0</v>
      </c>
      <c r="Q20" s="98">
        <f>('[1]2002-2005'!Q20+'[1]2005-2010'!Q20)</f>
        <v>0</v>
      </c>
      <c r="R20" s="97">
        <f>('[1]2002-2005'!R20+'[1]2005-2010'!R20)</f>
        <v>0</v>
      </c>
      <c r="S20" s="98">
        <f>('[1]2002-2005'!S20+'[1]2005-2010'!S20)</f>
        <v>0</v>
      </c>
      <c r="T20" s="90">
        <f>('[1]2002-2005'!T20+'[1]2005-2010'!T20)</f>
        <v>0</v>
      </c>
      <c r="U20" s="90">
        <f>('[1]2002-2005'!U20+'[1]2005-2010'!U20)</f>
        <v>0</v>
      </c>
      <c r="V20" s="90">
        <f>('[1]2002-2005'!V20+'[1]2005-2010'!V20)</f>
        <v>0</v>
      </c>
      <c r="W20" s="90">
        <f>('[1]2002-2005'!W20+'[1]2005-2010'!W20)</f>
        <v>0</v>
      </c>
      <c r="X20" s="90">
        <f>('[1]2002-2005'!X20+'[1]2005-2010'!X20)</f>
        <v>0</v>
      </c>
      <c r="Y20" s="90">
        <f>('[1]2002-2005'!Y20+'[1]2005-2010'!Y20)</f>
        <v>0</v>
      </c>
      <c r="Z20" s="90">
        <f>('[1]2002-2005'!Z20+'[1]2005-2010'!Z20)</f>
        <v>0</v>
      </c>
      <c r="AA20" s="90">
        <f>('[1]2002-2005'!AA20+'[1]2005-2010'!AA20)</f>
        <v>0</v>
      </c>
      <c r="AB20" s="90">
        <f>('[1]2002-2005'!AB20+'[1]2005-2010'!AB20)</f>
        <v>0</v>
      </c>
      <c r="AC20" s="90">
        <f>('[1]2002-2005'!AC20+'[1]2005-2010'!AC20)</f>
        <v>0</v>
      </c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77" t="s">
        <v>20</v>
      </c>
      <c r="D21" s="90">
        <f>('[1]2002-2005'!D21+'[1]2005-2010'!D21)</f>
        <v>0</v>
      </c>
      <c r="E21" s="90">
        <f>('[1]2002-2005'!E21+'[1]2005-2010'!E21)</f>
        <v>0</v>
      </c>
      <c r="F21" s="90">
        <f>('[1]2002-2005'!F21+'[1]2005-2010'!F21)</f>
        <v>0</v>
      </c>
      <c r="G21" s="90">
        <f>('[1]2002-2005'!G21+'[1]2005-2010'!G21)</f>
        <v>0</v>
      </c>
      <c r="H21" s="90">
        <f>('[1]2002-2005'!H21+'[1]2005-2010'!H21)</f>
        <v>0</v>
      </c>
      <c r="I21" s="90">
        <f>('[1]2002-2005'!I21+'[1]2005-2010'!I21)</f>
        <v>0</v>
      </c>
      <c r="J21" s="90">
        <f>('[1]2002-2005'!J21+'[1]2005-2010'!J21)</f>
        <v>0</v>
      </c>
      <c r="K21" s="90">
        <f>('[1]2002-2005'!K21+'[1]2005-2010'!K21)</f>
        <v>0</v>
      </c>
      <c r="L21" s="90">
        <f>('[1]2002-2005'!L21+'[1]2005-2010'!L21)</f>
        <v>0</v>
      </c>
      <c r="M21" s="90">
        <f>('[1]2002-2005'!M21+'[1]2005-2010'!M21)</f>
        <v>0</v>
      </c>
      <c r="N21" s="90">
        <f>('[1]2002-2005'!N21+'[1]2005-2010'!N21)</f>
        <v>0</v>
      </c>
      <c r="O21" s="90">
        <f>('[1]2002-2005'!O21+'[1]2005-2010'!O21)</f>
        <v>0</v>
      </c>
      <c r="P21" s="90">
        <f>('[1]2002-2005'!P21+'[1]2005-2010'!P21)</f>
        <v>0</v>
      </c>
      <c r="Q21" s="98">
        <f>('[1]2002-2005'!Q21+'[1]2005-2010'!Q21)</f>
        <v>0</v>
      </c>
      <c r="R21" s="98">
        <f>('[1]2002-2005'!R21+'[1]2005-2010'!R21)</f>
        <v>0</v>
      </c>
      <c r="S21" s="97">
        <f>('[1]2002-2005'!S21+'[1]2005-2010'!S21)</f>
        <v>0</v>
      </c>
      <c r="T21" s="90">
        <f>('[1]2002-2005'!T21+'[1]2005-2010'!T21)</f>
        <v>0</v>
      </c>
      <c r="U21" s="90">
        <f>('[1]2002-2005'!U21+'[1]2005-2010'!U21)</f>
        <v>0</v>
      </c>
      <c r="V21" s="90">
        <f>('[1]2002-2005'!V21+'[1]2005-2010'!V21)</f>
        <v>0</v>
      </c>
      <c r="W21" s="90">
        <f>('[1]2002-2005'!W21+'[1]2005-2010'!W21)</f>
        <v>0</v>
      </c>
      <c r="X21" s="90">
        <f>('[1]2002-2005'!X21+'[1]2005-2010'!X21)</f>
        <v>0</v>
      </c>
      <c r="Y21" s="90">
        <f>('[1]2002-2005'!Y21+'[1]2005-2010'!Y21)</f>
        <v>0</v>
      </c>
      <c r="Z21" s="90">
        <f>('[1]2002-2005'!Z21+'[1]2005-2010'!Z21)</f>
        <v>0</v>
      </c>
      <c r="AA21" s="90">
        <f>('[1]2002-2005'!AA21+'[1]2005-2010'!AA21)</f>
        <v>0</v>
      </c>
      <c r="AB21" s="90">
        <f>('[1]2002-2005'!AB21+'[1]2005-2010'!AB21)</f>
        <v>0</v>
      </c>
      <c r="AC21" s="90">
        <f>('[1]2002-2005'!AC21+'[1]2005-2010'!AC21)</f>
        <v>0</v>
      </c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90">
        <f>('[1]2002-2005'!D22+'[1]2005-2010'!D22)</f>
        <v>0</v>
      </c>
      <c r="E22" s="90">
        <f>('[1]2002-2005'!E22+'[1]2005-2010'!E22)</f>
        <v>0</v>
      </c>
      <c r="F22" s="90">
        <f>('[1]2002-2005'!F22+'[1]2005-2010'!F22)</f>
        <v>0</v>
      </c>
      <c r="G22" s="90">
        <f>('[1]2002-2005'!G22+'[1]2005-2010'!G22)</f>
        <v>0</v>
      </c>
      <c r="H22" s="90">
        <f>('[1]2002-2005'!H22+'[1]2005-2010'!H22)</f>
        <v>0</v>
      </c>
      <c r="I22" s="90">
        <f>('[1]2002-2005'!I22+'[1]2005-2010'!I22)</f>
        <v>0</v>
      </c>
      <c r="J22" s="90">
        <f>('[1]2002-2005'!J22+'[1]2005-2010'!J22)</f>
        <v>0</v>
      </c>
      <c r="K22" s="90">
        <f>('[1]2002-2005'!K22+'[1]2005-2010'!K22)</f>
        <v>0</v>
      </c>
      <c r="L22" s="90">
        <f>('[1]2002-2005'!L22+'[1]2005-2010'!L22)</f>
        <v>0</v>
      </c>
      <c r="M22" s="90">
        <f>('[1]2002-2005'!M22+'[1]2005-2010'!M22)</f>
        <v>0</v>
      </c>
      <c r="N22" s="90">
        <f>('[1]2002-2005'!N22+'[1]2005-2010'!N22)</f>
        <v>0</v>
      </c>
      <c r="O22" s="90">
        <f>('[1]2002-2005'!O22+'[1]2005-2010'!O22)</f>
        <v>0</v>
      </c>
      <c r="P22" s="90">
        <f>('[1]2002-2005'!P22+'[1]2005-2010'!P22)</f>
        <v>0</v>
      </c>
      <c r="Q22" s="90">
        <f>('[1]2002-2005'!Q22+'[1]2005-2010'!Q22)</f>
        <v>0</v>
      </c>
      <c r="R22" s="90">
        <f>('[1]2002-2005'!R22+'[1]2005-2010'!R22)</f>
        <v>0</v>
      </c>
      <c r="S22" s="90">
        <f>('[1]2002-2005'!S22+'[1]2005-2010'!S22)</f>
        <v>0</v>
      </c>
      <c r="T22" s="99">
        <f>('[1]2002-2005'!T22+'[1]2005-2010'!T22)</f>
        <v>0</v>
      </c>
      <c r="U22" s="90">
        <f>('[1]2002-2005'!U22+'[1]2005-2010'!U22)</f>
        <v>0</v>
      </c>
      <c r="V22" s="90">
        <f>('[1]2002-2005'!V22+'[1]2005-2010'!V22)</f>
        <v>0</v>
      </c>
      <c r="W22" s="90">
        <f>('[1]2002-2005'!W22+'[1]2005-2010'!W22)</f>
        <v>0</v>
      </c>
      <c r="X22" s="90">
        <f>('[1]2002-2005'!X22+'[1]2005-2010'!X22)</f>
        <v>0</v>
      </c>
      <c r="Y22" s="90">
        <f>('[1]2002-2005'!Y22+'[1]2005-2010'!Y22)</f>
        <v>0</v>
      </c>
      <c r="Z22" s="90">
        <f>('[1]2002-2005'!Z22+'[1]2005-2010'!Z22)</f>
        <v>0</v>
      </c>
      <c r="AA22" s="90">
        <f>('[1]2002-2005'!AA22+'[1]2005-2010'!AA22)</f>
        <v>0</v>
      </c>
      <c r="AB22" s="90">
        <f>('[1]2002-2005'!AB22+'[1]2005-2010'!AB22)</f>
        <v>0</v>
      </c>
      <c r="AC22" s="90">
        <f>('[1]2002-2005'!AC22+'[1]2005-2010'!AC22)</f>
        <v>0</v>
      </c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78" t="s">
        <v>22</v>
      </c>
      <c r="D23" s="90">
        <f>('[1]2002-2005'!D23+'[1]2005-2010'!D23)</f>
        <v>0</v>
      </c>
      <c r="E23" s="90">
        <f>('[1]2002-2005'!E23+'[1]2005-2010'!E23)</f>
        <v>0</v>
      </c>
      <c r="F23" s="90">
        <f>('[1]2002-2005'!F23+'[1]2005-2010'!F23)</f>
        <v>0</v>
      </c>
      <c r="G23" s="90">
        <f>('[1]2002-2005'!G23+'[1]2005-2010'!G23)</f>
        <v>0</v>
      </c>
      <c r="H23" s="90">
        <f>('[1]2002-2005'!H23+'[1]2005-2010'!H23)</f>
        <v>0</v>
      </c>
      <c r="I23" s="90">
        <f>('[1]2002-2005'!I23+'[1]2005-2010'!I23)</f>
        <v>0</v>
      </c>
      <c r="J23" s="90">
        <f>('[1]2002-2005'!J23+'[1]2005-2010'!J23)</f>
        <v>0</v>
      </c>
      <c r="K23" s="90">
        <f>('[1]2002-2005'!K23+'[1]2005-2010'!K23)</f>
        <v>0</v>
      </c>
      <c r="L23" s="90">
        <f>('[1]2002-2005'!L23+'[1]2005-2010'!L23)</f>
        <v>0</v>
      </c>
      <c r="M23" s="90">
        <f>('[1]2002-2005'!M23+'[1]2005-2010'!M23)</f>
        <v>0</v>
      </c>
      <c r="N23" s="90">
        <f>('[1]2002-2005'!N23+'[1]2005-2010'!N23)</f>
        <v>0</v>
      </c>
      <c r="O23" s="90">
        <f>('[1]2002-2005'!O23+'[1]2005-2010'!O23)</f>
        <v>0</v>
      </c>
      <c r="P23" s="90">
        <f>('[1]2002-2005'!P23+'[1]2005-2010'!P23)</f>
        <v>0</v>
      </c>
      <c r="Q23" s="90">
        <f>('[1]2002-2005'!Q23+'[1]2005-2010'!Q23)</f>
        <v>0</v>
      </c>
      <c r="R23" s="90">
        <f>('[1]2002-2005'!R23+'[1]2005-2010'!R23)</f>
        <v>0</v>
      </c>
      <c r="S23" s="90">
        <f>('[1]2002-2005'!S23+'[1]2005-2010'!S23)</f>
        <v>0</v>
      </c>
      <c r="T23" s="90">
        <f>('[1]2002-2005'!T23+'[1]2005-2010'!T23)</f>
        <v>0</v>
      </c>
      <c r="U23" s="100">
        <f>('[1]2002-2005'!U23+'[1]2005-2010'!U23)</f>
        <v>0</v>
      </c>
      <c r="V23" s="101">
        <f>('[1]2002-2005'!V23+'[1]2005-2010'!V23)</f>
        <v>0</v>
      </c>
      <c r="W23" s="90">
        <f>('[1]2002-2005'!W23+'[1]2005-2010'!W23)</f>
        <v>0</v>
      </c>
      <c r="X23" s="90">
        <f>('[1]2002-2005'!X23+'[1]2005-2010'!X23)</f>
        <v>0</v>
      </c>
      <c r="Y23" s="90">
        <f>('[1]2002-2005'!Y23+'[1]2005-2010'!Y23)</f>
        <v>0</v>
      </c>
      <c r="Z23" s="90">
        <f>('[1]2002-2005'!Z23+'[1]2005-2010'!Z23)</f>
        <v>0</v>
      </c>
      <c r="AA23" s="90">
        <f>('[1]2002-2005'!AA23+'[1]2005-2010'!AA23)</f>
        <v>0</v>
      </c>
      <c r="AB23" s="90">
        <f>('[1]2002-2005'!AB23+'[1]2005-2010'!AB23)</f>
        <v>0</v>
      </c>
      <c r="AC23" s="90">
        <f>('[1]2002-2005'!AC23+'[1]2005-2010'!AC23)</f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78" t="s">
        <v>51</v>
      </c>
      <c r="D24" s="90">
        <f>('[1]2002-2005'!D24+'[1]2005-2010'!D24)</f>
        <v>0</v>
      </c>
      <c r="E24" s="90">
        <f>('[1]2002-2005'!E24+'[1]2005-2010'!E24)</f>
        <v>0</v>
      </c>
      <c r="F24" s="90">
        <f>('[1]2002-2005'!F24+'[1]2005-2010'!F24)</f>
        <v>0</v>
      </c>
      <c r="G24" s="90">
        <f>('[1]2002-2005'!G24+'[1]2005-2010'!G24)</f>
        <v>0</v>
      </c>
      <c r="H24" s="90">
        <f>('[1]2002-2005'!H24+'[1]2005-2010'!H24)</f>
        <v>0</v>
      </c>
      <c r="I24" s="90">
        <f>('[1]2002-2005'!I24+'[1]2005-2010'!I24)</f>
        <v>0</v>
      </c>
      <c r="J24" s="90">
        <f>('[1]2002-2005'!J24+'[1]2005-2010'!J24)</f>
        <v>0</v>
      </c>
      <c r="K24" s="90">
        <f>('[1]2002-2005'!K24+'[1]2005-2010'!K24)</f>
        <v>0</v>
      </c>
      <c r="L24" s="90">
        <f>('[1]2002-2005'!L24+'[1]2005-2010'!L24)</f>
        <v>0</v>
      </c>
      <c r="M24" s="90">
        <f>('[1]2002-2005'!M24+'[1]2005-2010'!M24)</f>
        <v>0</v>
      </c>
      <c r="N24" s="90">
        <f>('[1]2002-2005'!N24+'[1]2005-2010'!N24)</f>
        <v>0</v>
      </c>
      <c r="O24" s="90">
        <f>('[1]2002-2005'!O24+'[1]2005-2010'!O24)</f>
        <v>0</v>
      </c>
      <c r="P24" s="90">
        <f>('[1]2002-2005'!P24+'[1]2005-2010'!P24)</f>
        <v>0</v>
      </c>
      <c r="Q24" s="90">
        <f>('[1]2002-2005'!Q24+'[1]2005-2010'!Q24)</f>
        <v>0</v>
      </c>
      <c r="R24" s="90">
        <f>('[1]2002-2005'!R24+'[1]2005-2010'!R24)</f>
        <v>0</v>
      </c>
      <c r="S24" s="90">
        <f>('[1]2002-2005'!S24+'[1]2005-2010'!S24)</f>
        <v>0</v>
      </c>
      <c r="T24" s="90">
        <f>('[1]2002-2005'!T24+'[1]2005-2010'!T24)</f>
        <v>0</v>
      </c>
      <c r="U24" s="101">
        <f>('[1]2002-2005'!U24+'[1]2005-2010'!U24)</f>
        <v>0</v>
      </c>
      <c r="V24" s="100">
        <f>('[1]2002-2005'!V24+'[1]2005-2010'!V24)</f>
        <v>0</v>
      </c>
      <c r="W24" s="90">
        <f>('[1]2002-2005'!W24+'[1]2005-2010'!W24)</f>
        <v>0</v>
      </c>
      <c r="X24" s="90">
        <f>('[1]2002-2005'!X24+'[1]2005-2010'!X24)</f>
        <v>0</v>
      </c>
      <c r="Y24" s="90">
        <f>('[1]2002-2005'!Y24+'[1]2005-2010'!Y24)</f>
        <v>0</v>
      </c>
      <c r="Z24" s="90">
        <f>('[1]2002-2005'!Z24+'[1]2005-2010'!Z24)</f>
        <v>0</v>
      </c>
      <c r="AA24" s="90">
        <f>('[1]2002-2005'!AA24+'[1]2005-2010'!AA24)</f>
        <v>0</v>
      </c>
      <c r="AB24" s="90">
        <f>('[1]2002-2005'!AB24+'[1]2005-2010'!AB24)</f>
        <v>0</v>
      </c>
      <c r="AC24" s="90">
        <f>('[1]2002-2005'!AC24+'[1]2005-2010'!AC24)</f>
        <v>0</v>
      </c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79" t="s">
        <v>23</v>
      </c>
      <c r="D25" s="90">
        <f>('[1]2002-2005'!D25+'[1]2005-2010'!D25)</f>
        <v>0</v>
      </c>
      <c r="E25" s="90">
        <f>('[1]2002-2005'!E25+'[1]2005-2010'!E25)</f>
        <v>0</v>
      </c>
      <c r="F25" s="90">
        <f>('[1]2002-2005'!F25+'[1]2005-2010'!F25)</f>
        <v>0</v>
      </c>
      <c r="G25" s="90">
        <f>('[1]2002-2005'!G25+'[1]2005-2010'!G25)</f>
        <v>0</v>
      </c>
      <c r="H25" s="90">
        <f>('[1]2002-2005'!H25+'[1]2005-2010'!H25)</f>
        <v>0</v>
      </c>
      <c r="I25" s="90">
        <f>('[1]2002-2005'!I25+'[1]2005-2010'!I25)</f>
        <v>0</v>
      </c>
      <c r="J25" s="90">
        <f>('[1]2002-2005'!J25+'[1]2005-2010'!J25)</f>
        <v>0</v>
      </c>
      <c r="K25" s="90">
        <f>('[1]2002-2005'!K25+'[1]2005-2010'!K25)</f>
        <v>0</v>
      </c>
      <c r="L25" s="90">
        <f>('[1]2002-2005'!L25+'[1]2005-2010'!L25)</f>
        <v>0</v>
      </c>
      <c r="M25" s="90">
        <f>('[1]2002-2005'!M25+'[1]2005-2010'!M25)</f>
        <v>0</v>
      </c>
      <c r="N25" s="90">
        <f>('[1]2002-2005'!N25+'[1]2005-2010'!N25)</f>
        <v>0</v>
      </c>
      <c r="O25" s="90">
        <f>('[1]2002-2005'!O25+'[1]2005-2010'!O25)</f>
        <v>0</v>
      </c>
      <c r="P25" s="90">
        <f>('[1]2002-2005'!P25+'[1]2005-2010'!P25)</f>
        <v>0</v>
      </c>
      <c r="Q25" s="90">
        <f>('[1]2002-2005'!Q25+'[1]2005-2010'!Q25)</f>
        <v>0</v>
      </c>
      <c r="R25" s="90">
        <f>('[1]2002-2005'!R25+'[1]2005-2010'!R25)</f>
        <v>0</v>
      </c>
      <c r="S25" s="90">
        <f>('[1]2002-2005'!S25+'[1]2005-2010'!S25)</f>
        <v>0</v>
      </c>
      <c r="T25" s="90">
        <f>('[1]2002-2005'!T25+'[1]2005-2010'!T25)</f>
        <v>0</v>
      </c>
      <c r="U25" s="90">
        <f>('[1]2002-2005'!U25+'[1]2005-2010'!U25)</f>
        <v>0</v>
      </c>
      <c r="V25" s="90">
        <f>('[1]2002-2005'!V25+'[1]2005-2010'!V25)</f>
        <v>0</v>
      </c>
      <c r="W25" s="102">
        <f>('[1]2002-2005'!W25+'[1]2005-2010'!W25)</f>
        <v>0</v>
      </c>
      <c r="X25" s="103">
        <f>('[1]2002-2005'!X25+'[1]2005-2010'!X25)</f>
        <v>0</v>
      </c>
      <c r="Y25" s="103">
        <f>('[1]2002-2005'!Y25+'[1]2005-2010'!Y25)</f>
        <v>0</v>
      </c>
      <c r="Z25" s="103">
        <f>('[1]2002-2005'!Z25+'[1]2005-2010'!Z25)</f>
        <v>0</v>
      </c>
      <c r="AA25" s="103">
        <f>('[1]2002-2005'!AA25+'[1]2005-2010'!AA25)</f>
        <v>0</v>
      </c>
      <c r="AB25" s="103">
        <f>('[1]2002-2005'!AB25+'[1]2005-2010'!AB25)</f>
        <v>0</v>
      </c>
      <c r="AC25" s="103">
        <f>('[1]2002-2005'!AC25+'[1]2005-2010'!AC25)</f>
        <v>0</v>
      </c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79" t="s">
        <v>24</v>
      </c>
      <c r="D26" s="90">
        <f>('[1]2002-2005'!D26+'[1]2005-2010'!D26)</f>
        <v>0</v>
      </c>
      <c r="E26" s="90">
        <f>('[1]2002-2005'!E26+'[1]2005-2010'!E26)</f>
        <v>0</v>
      </c>
      <c r="F26" s="90">
        <f>('[1]2002-2005'!F26+'[1]2005-2010'!F26)</f>
        <v>0</v>
      </c>
      <c r="G26" s="90">
        <f>('[1]2002-2005'!G26+'[1]2005-2010'!G26)</f>
        <v>0</v>
      </c>
      <c r="H26" s="90">
        <f>('[1]2002-2005'!H26+'[1]2005-2010'!H26)</f>
        <v>0</v>
      </c>
      <c r="I26" s="90">
        <f>('[1]2002-2005'!I26+'[1]2005-2010'!I26)</f>
        <v>0</v>
      </c>
      <c r="J26" s="90">
        <f>('[1]2002-2005'!J26+'[1]2005-2010'!J26)</f>
        <v>0</v>
      </c>
      <c r="K26" s="90">
        <f>('[1]2002-2005'!K26+'[1]2005-2010'!K26)</f>
        <v>0</v>
      </c>
      <c r="L26" s="90">
        <f>('[1]2002-2005'!L26+'[1]2005-2010'!L26)</f>
        <v>0</v>
      </c>
      <c r="M26" s="90">
        <f>('[1]2002-2005'!M26+'[1]2005-2010'!M26)</f>
        <v>0</v>
      </c>
      <c r="N26" s="90">
        <f>('[1]2002-2005'!N26+'[1]2005-2010'!N26)</f>
        <v>0</v>
      </c>
      <c r="O26" s="90">
        <f>('[1]2002-2005'!O26+'[1]2005-2010'!O26)</f>
        <v>0</v>
      </c>
      <c r="P26" s="90">
        <f>('[1]2002-2005'!P26+'[1]2005-2010'!P26)</f>
        <v>0</v>
      </c>
      <c r="Q26" s="90">
        <f>('[1]2002-2005'!Q26+'[1]2005-2010'!Q26)</f>
        <v>0</v>
      </c>
      <c r="R26" s="90">
        <f>('[1]2002-2005'!R26+'[1]2005-2010'!R26)</f>
        <v>0</v>
      </c>
      <c r="S26" s="90">
        <f>('[1]2002-2005'!S26+'[1]2005-2010'!S26)</f>
        <v>0</v>
      </c>
      <c r="T26" s="90">
        <f>('[1]2002-2005'!T26+'[1]2005-2010'!T26)</f>
        <v>0</v>
      </c>
      <c r="U26" s="90">
        <f>('[1]2002-2005'!U26+'[1]2005-2010'!U26)</f>
        <v>0</v>
      </c>
      <c r="V26" s="90">
        <f>('[1]2002-2005'!V26+'[1]2005-2010'!V26)</f>
        <v>0</v>
      </c>
      <c r="W26" s="103">
        <f>('[1]2002-2005'!W26+'[1]2005-2010'!W26)</f>
        <v>0</v>
      </c>
      <c r="X26" s="102">
        <f>('[1]2002-2005'!X26+'[1]2005-2010'!X26)</f>
        <v>0</v>
      </c>
      <c r="Y26" s="103">
        <f>('[1]2002-2005'!Y26+'[1]2005-2010'!Y26)</f>
        <v>0</v>
      </c>
      <c r="Z26" s="103">
        <f>('[1]2002-2005'!Z26+'[1]2005-2010'!Z26)</f>
        <v>0</v>
      </c>
      <c r="AA26" s="103">
        <f>('[1]2002-2005'!AA26+'[1]2005-2010'!AA26)</f>
        <v>0</v>
      </c>
      <c r="AB26" s="103">
        <f>('[1]2002-2005'!AB26+'[1]2005-2010'!AB26)</f>
        <v>0</v>
      </c>
      <c r="AC26" s="103">
        <f>('[1]2002-2005'!AC26+'[1]2005-2010'!AC26)</f>
        <v>0</v>
      </c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79" t="s">
        <v>25</v>
      </c>
      <c r="D27" s="90">
        <f>('[1]2002-2005'!D27+'[1]2005-2010'!D27)</f>
        <v>0</v>
      </c>
      <c r="E27" s="90">
        <f>('[1]2002-2005'!E27+'[1]2005-2010'!E27)</f>
        <v>0</v>
      </c>
      <c r="F27" s="90">
        <f>('[1]2002-2005'!F27+'[1]2005-2010'!F27)</f>
        <v>0</v>
      </c>
      <c r="G27" s="90">
        <f>('[1]2002-2005'!G27+'[1]2005-2010'!G27)</f>
        <v>0</v>
      </c>
      <c r="H27" s="90">
        <f>('[1]2002-2005'!H27+'[1]2005-2010'!H27)</f>
        <v>0</v>
      </c>
      <c r="I27" s="90">
        <f>('[1]2002-2005'!I27+'[1]2005-2010'!I27)</f>
        <v>0</v>
      </c>
      <c r="J27" s="90">
        <f>('[1]2002-2005'!J27+'[1]2005-2010'!J27)</f>
        <v>0</v>
      </c>
      <c r="K27" s="90">
        <f>('[1]2002-2005'!K27+'[1]2005-2010'!K27)</f>
        <v>0</v>
      </c>
      <c r="L27" s="90">
        <f>('[1]2002-2005'!L27+'[1]2005-2010'!L27)</f>
        <v>0</v>
      </c>
      <c r="M27" s="90">
        <f>('[1]2002-2005'!M27+'[1]2005-2010'!M27)</f>
        <v>0</v>
      </c>
      <c r="N27" s="90">
        <f>('[1]2002-2005'!N27+'[1]2005-2010'!N27)</f>
        <v>0</v>
      </c>
      <c r="O27" s="90">
        <f>('[1]2002-2005'!O27+'[1]2005-2010'!O27)</f>
        <v>0</v>
      </c>
      <c r="P27" s="90">
        <f>('[1]2002-2005'!P27+'[1]2005-2010'!P27)</f>
        <v>0</v>
      </c>
      <c r="Q27" s="90">
        <f>('[1]2002-2005'!Q27+'[1]2005-2010'!Q27)</f>
        <v>0</v>
      </c>
      <c r="R27" s="90">
        <f>('[1]2002-2005'!R27+'[1]2005-2010'!R27)</f>
        <v>0</v>
      </c>
      <c r="S27" s="90">
        <f>('[1]2002-2005'!S27+'[1]2005-2010'!S27)</f>
        <v>0</v>
      </c>
      <c r="T27" s="90">
        <f>('[1]2002-2005'!T27+'[1]2005-2010'!T27)</f>
        <v>0</v>
      </c>
      <c r="U27" s="90">
        <f>('[1]2002-2005'!U27+'[1]2005-2010'!U27)</f>
        <v>0</v>
      </c>
      <c r="V27" s="90">
        <f>('[1]2002-2005'!V27+'[1]2005-2010'!V27)</f>
        <v>0</v>
      </c>
      <c r="W27" s="103">
        <f>('[1]2002-2005'!W27+'[1]2005-2010'!W27)</f>
        <v>0</v>
      </c>
      <c r="X27" s="103">
        <f>('[1]2002-2005'!X27+'[1]2005-2010'!X27)</f>
        <v>0</v>
      </c>
      <c r="Y27" s="102">
        <f>('[1]2002-2005'!Y27+'[1]2005-2010'!Y27)</f>
        <v>0</v>
      </c>
      <c r="Z27" s="103">
        <f>('[1]2002-2005'!Z27+'[1]2005-2010'!Z27)</f>
        <v>0</v>
      </c>
      <c r="AA27" s="103">
        <f>('[1]2002-2005'!AA27+'[1]2005-2010'!AA27)</f>
        <v>0</v>
      </c>
      <c r="AB27" s="103">
        <f>('[1]2002-2005'!AB27+'[1]2005-2010'!AB27)</f>
        <v>0</v>
      </c>
      <c r="AC27" s="103">
        <f>('[1]2002-2005'!AC27+'[1]2005-2010'!AC27)</f>
        <v>0</v>
      </c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79" t="s">
        <v>26</v>
      </c>
      <c r="D28" s="90">
        <f>('[1]2002-2005'!D28+'[1]2005-2010'!D28)</f>
        <v>0</v>
      </c>
      <c r="E28" s="90">
        <f>('[1]2002-2005'!E28+'[1]2005-2010'!E28)</f>
        <v>0</v>
      </c>
      <c r="F28" s="90">
        <f>('[1]2002-2005'!F28+'[1]2005-2010'!F28)</f>
        <v>0</v>
      </c>
      <c r="G28" s="90">
        <f>('[1]2002-2005'!G28+'[1]2005-2010'!G28)</f>
        <v>0</v>
      </c>
      <c r="H28" s="90">
        <f>('[1]2002-2005'!H28+'[1]2005-2010'!H28)</f>
        <v>0</v>
      </c>
      <c r="I28" s="90">
        <f>('[1]2002-2005'!I28+'[1]2005-2010'!I28)</f>
        <v>0</v>
      </c>
      <c r="J28" s="90">
        <f>('[1]2002-2005'!J28+'[1]2005-2010'!J28)</f>
        <v>0</v>
      </c>
      <c r="K28" s="90">
        <f>('[1]2002-2005'!K28+'[1]2005-2010'!K28)</f>
        <v>0</v>
      </c>
      <c r="L28" s="90">
        <f>('[1]2002-2005'!L28+'[1]2005-2010'!L28)</f>
        <v>0</v>
      </c>
      <c r="M28" s="90">
        <f>('[1]2002-2005'!M28+'[1]2005-2010'!M28)</f>
        <v>0</v>
      </c>
      <c r="N28" s="90">
        <f>('[1]2002-2005'!N28+'[1]2005-2010'!N28)</f>
        <v>0</v>
      </c>
      <c r="O28" s="90">
        <f>('[1]2002-2005'!O28+'[1]2005-2010'!O28)</f>
        <v>0</v>
      </c>
      <c r="P28" s="90">
        <f>('[1]2002-2005'!P28+'[1]2005-2010'!P28)</f>
        <v>0</v>
      </c>
      <c r="Q28" s="90">
        <f>('[1]2002-2005'!Q28+'[1]2005-2010'!Q28)</f>
        <v>0</v>
      </c>
      <c r="R28" s="90">
        <f>('[1]2002-2005'!R28+'[1]2005-2010'!R28)</f>
        <v>0</v>
      </c>
      <c r="S28" s="90">
        <f>('[1]2002-2005'!S28+'[1]2005-2010'!S28)</f>
        <v>0</v>
      </c>
      <c r="T28" s="90">
        <f>('[1]2002-2005'!T28+'[1]2005-2010'!T28)</f>
        <v>0</v>
      </c>
      <c r="U28" s="90">
        <f>('[1]2002-2005'!U28+'[1]2005-2010'!U28)</f>
        <v>0</v>
      </c>
      <c r="V28" s="90">
        <f>('[1]2002-2005'!V28+'[1]2005-2010'!V28)</f>
        <v>0</v>
      </c>
      <c r="W28" s="103">
        <f>('[1]2002-2005'!W28+'[1]2005-2010'!W28)</f>
        <v>0</v>
      </c>
      <c r="X28" s="103">
        <f>('[1]2002-2005'!X28+'[1]2005-2010'!X28)</f>
        <v>0</v>
      </c>
      <c r="Y28" s="103">
        <f>('[1]2002-2005'!Y28+'[1]2005-2010'!Y28)</f>
        <v>0</v>
      </c>
      <c r="Z28" s="102">
        <f>('[1]2002-2005'!Z28+'[1]2005-2010'!Z28)</f>
        <v>0</v>
      </c>
      <c r="AA28" s="103">
        <f>('[1]2002-2005'!AA28+'[1]2005-2010'!AA28)</f>
        <v>0</v>
      </c>
      <c r="AB28" s="103">
        <f>('[1]2002-2005'!AB28+'[1]2005-2010'!AB28)</f>
        <v>0</v>
      </c>
      <c r="AC28" s="103">
        <f>('[1]2002-2005'!AC28+'[1]2005-2010'!AC28)</f>
        <v>0</v>
      </c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79" t="s">
        <v>27</v>
      </c>
      <c r="D29" s="90">
        <f>('[1]2002-2005'!D29+'[1]2005-2010'!D29)</f>
        <v>0</v>
      </c>
      <c r="E29" s="90">
        <f>('[1]2002-2005'!E29+'[1]2005-2010'!E29)</f>
        <v>0</v>
      </c>
      <c r="F29" s="90">
        <f>('[1]2002-2005'!F29+'[1]2005-2010'!F29)</f>
        <v>0</v>
      </c>
      <c r="G29" s="90">
        <f>('[1]2002-2005'!G29+'[1]2005-2010'!G29)</f>
        <v>0</v>
      </c>
      <c r="H29" s="90">
        <f>('[1]2002-2005'!H29+'[1]2005-2010'!H29)</f>
        <v>0</v>
      </c>
      <c r="I29" s="90">
        <f>('[1]2002-2005'!I29+'[1]2005-2010'!I29)</f>
        <v>0</v>
      </c>
      <c r="J29" s="90">
        <f>('[1]2002-2005'!J29+'[1]2005-2010'!J29)</f>
        <v>0</v>
      </c>
      <c r="K29" s="90">
        <f>('[1]2002-2005'!K29+'[1]2005-2010'!K29)</f>
        <v>0</v>
      </c>
      <c r="L29" s="90">
        <f>('[1]2002-2005'!L29+'[1]2005-2010'!L29)</f>
        <v>0</v>
      </c>
      <c r="M29" s="90">
        <f>('[1]2002-2005'!M29+'[1]2005-2010'!M29)</f>
        <v>0</v>
      </c>
      <c r="N29" s="90">
        <f>('[1]2002-2005'!N29+'[1]2005-2010'!N29)</f>
        <v>0</v>
      </c>
      <c r="O29" s="90">
        <f>('[1]2002-2005'!O29+'[1]2005-2010'!O29)</f>
        <v>0</v>
      </c>
      <c r="P29" s="90">
        <f>('[1]2002-2005'!P29+'[1]2005-2010'!P29)</f>
        <v>0</v>
      </c>
      <c r="Q29" s="90">
        <f>('[1]2002-2005'!Q29+'[1]2005-2010'!Q29)</f>
        <v>0</v>
      </c>
      <c r="R29" s="90">
        <f>('[1]2002-2005'!R29+'[1]2005-2010'!R29)</f>
        <v>0</v>
      </c>
      <c r="S29" s="90">
        <f>('[1]2002-2005'!S29+'[1]2005-2010'!S29)</f>
        <v>0</v>
      </c>
      <c r="T29" s="90">
        <f>('[1]2002-2005'!T29+'[1]2005-2010'!T29)</f>
        <v>0</v>
      </c>
      <c r="U29" s="90">
        <f>('[1]2002-2005'!U29+'[1]2005-2010'!U29)</f>
        <v>0</v>
      </c>
      <c r="V29" s="90">
        <f>('[1]2002-2005'!V29+'[1]2005-2010'!V29)</f>
        <v>0</v>
      </c>
      <c r="W29" s="103">
        <f>('[1]2002-2005'!W29+'[1]2005-2010'!W29)</f>
        <v>0</v>
      </c>
      <c r="X29" s="103">
        <f>('[1]2002-2005'!X29+'[1]2005-2010'!X29)</f>
        <v>0</v>
      </c>
      <c r="Y29" s="103">
        <f>('[1]2002-2005'!Y29+'[1]2005-2010'!Y29)</f>
        <v>0</v>
      </c>
      <c r="Z29" s="103">
        <f>('[1]2002-2005'!Z29+'[1]2005-2010'!Z29)</f>
        <v>0</v>
      </c>
      <c r="AA29" s="102">
        <f>('[1]2002-2005'!AA29+'[1]2005-2010'!AA29)</f>
        <v>0</v>
      </c>
      <c r="AB29" s="103">
        <f>('[1]2002-2005'!AB29+'[1]2005-2010'!AB29)</f>
        <v>0</v>
      </c>
      <c r="AC29" s="103">
        <f>('[1]2002-2005'!AC29+'[1]2005-2010'!AC29)</f>
        <v>0</v>
      </c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79" t="s">
        <v>28</v>
      </c>
      <c r="D30" s="90">
        <f>('[1]2002-2005'!D30+'[1]2005-2010'!D30)</f>
        <v>0</v>
      </c>
      <c r="E30" s="90">
        <f>('[1]2002-2005'!E30+'[1]2005-2010'!E30)</f>
        <v>0</v>
      </c>
      <c r="F30" s="90">
        <f>('[1]2002-2005'!F30+'[1]2005-2010'!F30)</f>
        <v>0</v>
      </c>
      <c r="G30" s="90">
        <f>('[1]2002-2005'!G30+'[1]2005-2010'!G30)</f>
        <v>0</v>
      </c>
      <c r="H30" s="90">
        <f>('[1]2002-2005'!H30+'[1]2005-2010'!H30)</f>
        <v>0</v>
      </c>
      <c r="I30" s="90">
        <f>('[1]2002-2005'!I30+'[1]2005-2010'!I30)</f>
        <v>0</v>
      </c>
      <c r="J30" s="90">
        <f>('[1]2002-2005'!J30+'[1]2005-2010'!J30)</f>
        <v>0</v>
      </c>
      <c r="K30" s="90">
        <f>('[1]2002-2005'!K30+'[1]2005-2010'!K30)</f>
        <v>0</v>
      </c>
      <c r="L30" s="90">
        <f>('[1]2002-2005'!L30+'[1]2005-2010'!L30)</f>
        <v>0</v>
      </c>
      <c r="M30" s="90">
        <f>('[1]2002-2005'!M30+'[1]2005-2010'!M30)</f>
        <v>0</v>
      </c>
      <c r="N30" s="90">
        <f>('[1]2002-2005'!N30+'[1]2005-2010'!N30)</f>
        <v>0</v>
      </c>
      <c r="O30" s="90">
        <f>('[1]2002-2005'!O30+'[1]2005-2010'!O30)</f>
        <v>0</v>
      </c>
      <c r="P30" s="90">
        <f>('[1]2002-2005'!P30+'[1]2005-2010'!P30)</f>
        <v>0</v>
      </c>
      <c r="Q30" s="90">
        <f>('[1]2002-2005'!Q30+'[1]2005-2010'!Q30)</f>
        <v>0</v>
      </c>
      <c r="R30" s="90">
        <f>('[1]2002-2005'!R30+'[1]2005-2010'!R30)</f>
        <v>0</v>
      </c>
      <c r="S30" s="90">
        <f>('[1]2002-2005'!S30+'[1]2005-2010'!S30)</f>
        <v>0</v>
      </c>
      <c r="T30" s="90">
        <f>('[1]2002-2005'!T30+'[1]2005-2010'!T30)</f>
        <v>0</v>
      </c>
      <c r="U30" s="90">
        <f>('[1]2002-2005'!U30+'[1]2005-2010'!U30)</f>
        <v>0</v>
      </c>
      <c r="V30" s="90">
        <f>('[1]2002-2005'!V30+'[1]2005-2010'!V30)</f>
        <v>0</v>
      </c>
      <c r="W30" s="103">
        <f>('[1]2002-2005'!W30+'[1]2005-2010'!W30)</f>
        <v>0</v>
      </c>
      <c r="X30" s="103">
        <f>('[1]2002-2005'!X30+'[1]2005-2010'!X30)</f>
        <v>0</v>
      </c>
      <c r="Y30" s="103">
        <f>('[1]2002-2005'!Y30+'[1]2005-2010'!Y30)</f>
        <v>0</v>
      </c>
      <c r="Z30" s="103">
        <f>('[1]2002-2005'!Z30+'[1]2005-2010'!Z30)</f>
        <v>0</v>
      </c>
      <c r="AA30" s="103">
        <f>('[1]2002-2005'!AA30+'[1]2005-2010'!AA30)</f>
        <v>0</v>
      </c>
      <c r="AB30" s="102">
        <f>('[1]2002-2005'!AB30+'[1]2005-2010'!AB30)</f>
        <v>0</v>
      </c>
      <c r="AC30" s="103">
        <f>('[1]2002-2005'!AC30+'[1]2005-2010'!AC30)</f>
        <v>0</v>
      </c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79" t="s">
        <v>29</v>
      </c>
      <c r="D31" s="90">
        <f>('[1]2002-2005'!D31+'[1]2005-2010'!D31)</f>
        <v>0</v>
      </c>
      <c r="E31" s="90">
        <f>('[1]2002-2005'!E31+'[1]2005-2010'!E31)</f>
        <v>0</v>
      </c>
      <c r="F31" s="90">
        <f>('[1]2002-2005'!F31+'[1]2005-2010'!F31)</f>
        <v>0</v>
      </c>
      <c r="G31" s="90">
        <f>('[1]2002-2005'!G31+'[1]2005-2010'!G31)</f>
        <v>0</v>
      </c>
      <c r="H31" s="90">
        <f>('[1]2002-2005'!H31+'[1]2005-2010'!H31)</f>
        <v>0</v>
      </c>
      <c r="I31" s="90">
        <f>('[1]2002-2005'!I31+'[1]2005-2010'!I31)</f>
        <v>0</v>
      </c>
      <c r="J31" s="90">
        <f>('[1]2002-2005'!J31+'[1]2005-2010'!J31)</f>
        <v>0</v>
      </c>
      <c r="K31" s="90">
        <f>('[1]2002-2005'!K31+'[1]2005-2010'!K31)</f>
        <v>0</v>
      </c>
      <c r="L31" s="90">
        <f>('[1]2002-2005'!L31+'[1]2005-2010'!L31)</f>
        <v>0</v>
      </c>
      <c r="M31" s="90">
        <f>('[1]2002-2005'!M31+'[1]2005-2010'!M31)</f>
        <v>0</v>
      </c>
      <c r="N31" s="90">
        <f>('[1]2002-2005'!N31+'[1]2005-2010'!N31)</f>
        <v>0</v>
      </c>
      <c r="O31" s="90">
        <f>('[1]2002-2005'!O31+'[1]2005-2010'!O31)</f>
        <v>0</v>
      </c>
      <c r="P31" s="90">
        <f>('[1]2002-2005'!P31+'[1]2005-2010'!P31)</f>
        <v>0</v>
      </c>
      <c r="Q31" s="90">
        <f>('[1]2002-2005'!Q31+'[1]2005-2010'!Q31)</f>
        <v>0</v>
      </c>
      <c r="R31" s="90">
        <f>('[1]2002-2005'!R31+'[1]2005-2010'!R31)</f>
        <v>0</v>
      </c>
      <c r="S31" s="90">
        <f>('[1]2002-2005'!S31+'[1]2005-2010'!S31)</f>
        <v>0</v>
      </c>
      <c r="T31" s="90">
        <f>('[1]2002-2005'!T31+'[1]2005-2010'!T31)</f>
        <v>0</v>
      </c>
      <c r="U31" s="90">
        <f>('[1]2002-2005'!U31+'[1]2005-2010'!U31)</f>
        <v>0</v>
      </c>
      <c r="V31" s="90">
        <f>('[1]2002-2005'!V31+'[1]2005-2010'!V31)</f>
        <v>0</v>
      </c>
      <c r="W31" s="103">
        <f>('[1]2002-2005'!W31+'[1]2005-2010'!W31)</f>
        <v>0</v>
      </c>
      <c r="X31" s="103">
        <f>('[1]2002-2005'!X31+'[1]2005-2010'!X31)</f>
        <v>0</v>
      </c>
      <c r="Y31" s="103">
        <f>('[1]2002-2005'!Y31+'[1]2005-2010'!Y31)</f>
        <v>0</v>
      </c>
      <c r="Z31" s="103">
        <f>('[1]2002-2005'!Z31+'[1]2005-2010'!Z31)</f>
        <v>0</v>
      </c>
      <c r="AA31" s="103">
        <f>('[1]2002-2005'!AA31+'[1]2005-2010'!AA31)</f>
        <v>0</v>
      </c>
      <c r="AB31" s="103">
        <f>('[1]2002-2005'!AB31+'[1]2005-2010'!AB31)</f>
        <v>0</v>
      </c>
      <c r="AC31" s="102">
        <f>('[1]2002-2005'!AC31+'[1]2005-2010'!AC31)</f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40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295907.06604224799</v>
      </c>
      <c r="G32" s="20">
        <f t="shared" si="2"/>
        <v>48128.297593393028</v>
      </c>
      <c r="H32" s="20">
        <f t="shared" si="2"/>
        <v>270324.99913534726</v>
      </c>
      <c r="I32" s="20">
        <f>SUM(I6:I31)</f>
        <v>0</v>
      </c>
      <c r="J32" s="20">
        <f>SUM(J6:J31)</f>
        <v>0</v>
      </c>
      <c r="K32" s="20">
        <f>SUM(K6:K31)</f>
        <v>10414.036259653767</v>
      </c>
      <c r="L32" s="20">
        <f t="shared" si="2"/>
        <v>0</v>
      </c>
      <c r="M32" s="20">
        <f t="shared" si="2"/>
        <v>0</v>
      </c>
      <c r="N32" s="20">
        <f t="shared" si="2"/>
        <v>1304.3128567359174</v>
      </c>
      <c r="O32" s="20">
        <f t="shared" si="2"/>
        <v>9279816.8264949527</v>
      </c>
      <c r="P32" s="20">
        <f t="shared" si="2"/>
        <v>0</v>
      </c>
      <c r="Q32" s="20">
        <f t="shared" si="2"/>
        <v>461956.58348111296</v>
      </c>
      <c r="R32" s="20">
        <f t="shared" si="2"/>
        <v>0</v>
      </c>
      <c r="S32" s="20">
        <f t="shared" si="2"/>
        <v>0</v>
      </c>
      <c r="T32" s="20">
        <f t="shared" si="2"/>
        <v>11875.559026238439</v>
      </c>
      <c r="U32" s="20">
        <f t="shared" si="2"/>
        <v>0</v>
      </c>
      <c r="V32" s="20">
        <f t="shared" si="2"/>
        <v>13537.133108423908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23216.867013884945</v>
      </c>
      <c r="AB32" s="20">
        <f t="shared" si="2"/>
        <v>681.52111051451118</v>
      </c>
      <c r="AC32" s="20">
        <f t="shared" si="2"/>
        <v>0</v>
      </c>
      <c r="AD32" s="34">
        <f t="shared" si="2"/>
        <v>10417163.202122506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2.8405724312925873</v>
      </c>
      <c r="G33" s="35">
        <f t="shared" si="3"/>
        <v>0.46200963409680329</v>
      </c>
      <c r="H33" s="35">
        <f t="shared" si="3"/>
        <v>2.5949962949631846</v>
      </c>
      <c r="I33" s="35">
        <f t="shared" si="3"/>
        <v>0</v>
      </c>
      <c r="J33" s="35">
        <f t="shared" si="3"/>
        <v>0</v>
      </c>
      <c r="K33" s="35">
        <f t="shared" si="3"/>
        <v>9.9969982783142897E-2</v>
      </c>
      <c r="L33" s="35">
        <f t="shared" si="3"/>
        <v>0</v>
      </c>
      <c r="M33" s="35">
        <f t="shared" si="3"/>
        <v>0</v>
      </c>
      <c r="N33" s="35">
        <f t="shared" si="3"/>
        <v>1.2520806590321659E-2</v>
      </c>
      <c r="O33" s="35">
        <f t="shared" si="3"/>
        <v>89.081995226917272</v>
      </c>
      <c r="P33" s="35">
        <f t="shared" si="3"/>
        <v>0</v>
      </c>
      <c r="Q33" s="35">
        <f t="shared" si="3"/>
        <v>4.4345718168933832</v>
      </c>
      <c r="R33" s="35">
        <f t="shared" si="3"/>
        <v>0</v>
      </c>
      <c r="S33" s="35">
        <f t="shared" si="3"/>
        <v>0</v>
      </c>
      <c r="T33" s="35">
        <f t="shared" si="3"/>
        <v>0.11399993257107446</v>
      </c>
      <c r="U33" s="35">
        <f t="shared" si="3"/>
        <v>0</v>
      </c>
      <c r="V33" s="35">
        <f t="shared" si="3"/>
        <v>0.12995028344823958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0.22287129963706903</v>
      </c>
      <c r="AB33" s="35">
        <f t="shared" si="3"/>
        <v>6.5422908069218948E-3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29" width="12.77734375" style="38" customWidth="1"/>
    <col min="30" max="30" width="14.33203125" style="38" bestFit="1" customWidth="1"/>
    <col min="31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41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42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43</v>
      </c>
      <c r="AE3" s="137" t="s">
        <v>4</v>
      </c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43" t="s">
        <v>6</v>
      </c>
      <c r="J4" s="144"/>
      <c r="K4" s="144"/>
      <c r="L4" s="144"/>
      <c r="M4" s="144"/>
      <c r="N4" s="144"/>
      <c r="O4" s="144"/>
      <c r="P4" s="145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75" t="s">
        <v>10</v>
      </c>
      <c r="E5" s="75" t="s">
        <v>11</v>
      </c>
      <c r="F5" s="75" t="s">
        <v>46</v>
      </c>
      <c r="G5" s="75" t="s">
        <v>47</v>
      </c>
      <c r="H5" s="75" t="s">
        <v>12</v>
      </c>
      <c r="I5" s="80" t="s">
        <v>13</v>
      </c>
      <c r="J5" s="80" t="s">
        <v>14</v>
      </c>
      <c r="K5" s="80" t="s">
        <v>15</v>
      </c>
      <c r="L5" s="76" t="s">
        <v>16</v>
      </c>
      <c r="M5" s="76" t="s">
        <v>17</v>
      </c>
      <c r="N5" s="76" t="s">
        <v>48</v>
      </c>
      <c r="O5" s="76" t="s">
        <v>49</v>
      </c>
      <c r="P5" s="76" t="s">
        <v>18</v>
      </c>
      <c r="Q5" s="77" t="s">
        <v>50</v>
      </c>
      <c r="R5" s="77" t="s">
        <v>19</v>
      </c>
      <c r="S5" s="77" t="s">
        <v>20</v>
      </c>
      <c r="T5" s="28" t="s">
        <v>21</v>
      </c>
      <c r="U5" s="78" t="s">
        <v>22</v>
      </c>
      <c r="V5" s="78" t="s">
        <v>51</v>
      </c>
      <c r="W5" s="79" t="s">
        <v>23</v>
      </c>
      <c r="X5" s="79" t="s">
        <v>24</v>
      </c>
      <c r="Y5" s="79" t="s">
        <v>25</v>
      </c>
      <c r="Z5" s="79" t="s">
        <v>26</v>
      </c>
      <c r="AA5" s="79" t="s">
        <v>27</v>
      </c>
      <c r="AB5" s="79" t="s">
        <v>28</v>
      </c>
      <c r="AC5" s="79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75" t="s">
        <v>10</v>
      </c>
      <c r="D6" s="8">
        <v>0</v>
      </c>
      <c r="E6" s="9">
        <v>0</v>
      </c>
      <c r="F6" s="9">
        <v>79285.781642364105</v>
      </c>
      <c r="G6" s="9">
        <v>3327.1836188132402</v>
      </c>
      <c r="H6" s="9">
        <v>73779.832094728103</v>
      </c>
      <c r="I6" s="10"/>
      <c r="J6" s="10"/>
      <c r="K6" s="10"/>
      <c r="L6" s="10"/>
      <c r="M6" s="10"/>
      <c r="N6" s="10"/>
      <c r="O6" s="10">
        <v>1922281.8016564201</v>
      </c>
      <c r="P6" s="10"/>
      <c r="Q6" s="10">
        <v>93238.910535417803</v>
      </c>
      <c r="R6" s="10">
        <v>9959.8763736902401</v>
      </c>
      <c r="S6" s="10">
        <v>781.60380808137495</v>
      </c>
      <c r="T6" s="10">
        <v>2813.4935066333401</v>
      </c>
      <c r="U6" s="10">
        <v>0</v>
      </c>
      <c r="V6" s="10">
        <v>22191.5645389727</v>
      </c>
      <c r="W6" s="10"/>
      <c r="X6" s="10"/>
      <c r="Y6" s="10"/>
      <c r="Z6" s="10"/>
      <c r="AA6" s="10">
        <v>9146.9503522774194</v>
      </c>
      <c r="AB6" s="10">
        <v>4106.7157314845199</v>
      </c>
      <c r="AC6" s="10">
        <v>0</v>
      </c>
      <c r="AD6" s="11">
        <f t="shared" ref="AD6:AD31" si="0">SUM(D6:AC6)</f>
        <v>2220913.7138588829</v>
      </c>
      <c r="AE6" s="12">
        <f t="shared" ref="AE6:AE31" si="1">AD6/$AD$32*100</f>
        <v>73.283116516412889</v>
      </c>
      <c r="AF6" s="26"/>
    </row>
    <row r="7" spans="1:32" ht="19.95" customHeight="1" x14ac:dyDescent="0.3">
      <c r="A7" s="25">
        <v>2</v>
      </c>
      <c r="B7" s="155"/>
      <c r="C7" s="75" t="s">
        <v>11</v>
      </c>
      <c r="D7" s="9"/>
      <c r="E7" s="8">
        <v>0</v>
      </c>
      <c r="F7" s="9">
        <v>21025.983346683501</v>
      </c>
      <c r="G7" s="9">
        <v>3.2317279335459999</v>
      </c>
      <c r="H7" s="9">
        <v>5637.4907776313703</v>
      </c>
      <c r="I7" s="10"/>
      <c r="J7" s="10"/>
      <c r="K7" s="10"/>
      <c r="L7" s="10"/>
      <c r="M7" s="10"/>
      <c r="N7" s="10"/>
      <c r="O7" s="10">
        <v>239732.97372761799</v>
      </c>
      <c r="P7" s="10"/>
      <c r="Q7" s="10">
        <v>1682.4998334176801</v>
      </c>
      <c r="R7" s="10">
        <v>20.6674971121266</v>
      </c>
      <c r="S7" s="10"/>
      <c r="T7" s="10">
        <v>632.51452939101898</v>
      </c>
      <c r="U7" s="10">
        <v>0</v>
      </c>
      <c r="V7" s="10">
        <v>1745.6803736033701</v>
      </c>
      <c r="W7" s="10"/>
      <c r="X7" s="10"/>
      <c r="Y7" s="10"/>
      <c r="Z7" s="10"/>
      <c r="AA7" s="10">
        <v>17229.966913314001</v>
      </c>
      <c r="AB7" s="10">
        <v>33.813268416429402</v>
      </c>
      <c r="AC7" s="10">
        <v>0</v>
      </c>
      <c r="AD7" s="11">
        <f t="shared" si="0"/>
        <v>287744.82199512108</v>
      </c>
      <c r="AE7" s="12">
        <f t="shared" si="1"/>
        <v>9.494667526107591</v>
      </c>
      <c r="AF7" s="26"/>
    </row>
    <row r="8" spans="1:32" ht="19.95" customHeight="1" x14ac:dyDescent="0.3">
      <c r="A8" s="25">
        <v>3</v>
      </c>
      <c r="B8" s="155"/>
      <c r="C8" s="75" t="s">
        <v>46</v>
      </c>
      <c r="D8" s="9"/>
      <c r="E8" s="9"/>
      <c r="F8" s="82">
        <v>0</v>
      </c>
      <c r="G8" s="9">
        <v>3921.28504818385</v>
      </c>
      <c r="H8" s="9">
        <v>3507.6105608633002</v>
      </c>
      <c r="I8" s="10"/>
      <c r="J8" s="10"/>
      <c r="K8" s="10"/>
      <c r="L8" s="10"/>
      <c r="M8" s="10"/>
      <c r="N8" s="10"/>
      <c r="O8" s="10">
        <v>233913.83459083899</v>
      </c>
      <c r="P8" s="10"/>
      <c r="Q8" s="10">
        <v>27087.020428361</v>
      </c>
      <c r="R8" s="10">
        <v>5213.7293340976003</v>
      </c>
      <c r="S8" s="10">
        <v>520.92592138935595</v>
      </c>
      <c r="T8" s="10">
        <v>1064.4897572805601</v>
      </c>
      <c r="U8" s="10"/>
      <c r="V8" s="10">
        <v>995.38212396517304</v>
      </c>
      <c r="W8" s="10"/>
      <c r="X8" s="10"/>
      <c r="Y8" s="10"/>
      <c r="Z8" s="10"/>
      <c r="AA8" s="10">
        <v>2064.1153266114702</v>
      </c>
      <c r="AB8" s="10">
        <v>36.4547289834602</v>
      </c>
      <c r="AC8" s="10">
        <v>0</v>
      </c>
      <c r="AD8" s="11">
        <f t="shared" si="0"/>
        <v>278324.84782057477</v>
      </c>
      <c r="AE8" s="12">
        <f t="shared" si="1"/>
        <v>9.183838221615872</v>
      </c>
      <c r="AF8" s="26"/>
    </row>
    <row r="9" spans="1:32" ht="19.95" customHeight="1" x14ac:dyDescent="0.3">
      <c r="A9" s="25">
        <v>4</v>
      </c>
      <c r="B9" s="155"/>
      <c r="C9" s="75" t="s">
        <v>47</v>
      </c>
      <c r="D9" s="9"/>
      <c r="E9" s="9"/>
      <c r="F9" s="9">
        <v>1381.6072825654801</v>
      </c>
      <c r="G9" s="8">
        <v>0</v>
      </c>
      <c r="H9" s="9"/>
      <c r="I9" s="10"/>
      <c r="J9" s="10"/>
      <c r="K9" s="10">
        <v>171.81120681505001</v>
      </c>
      <c r="L9" s="10"/>
      <c r="M9" s="10"/>
      <c r="N9" s="10"/>
      <c r="O9" s="10">
        <v>631.09365254260899</v>
      </c>
      <c r="P9" s="10"/>
      <c r="Q9" s="10">
        <v>468.08481315265402</v>
      </c>
      <c r="R9" s="10">
        <v>4.7786349482128001</v>
      </c>
      <c r="S9" s="10">
        <v>8.2487634698288002</v>
      </c>
      <c r="T9" s="10">
        <v>3.7327621282179999</v>
      </c>
      <c r="U9" s="10"/>
      <c r="V9" s="10">
        <v>4.3875330048704999</v>
      </c>
      <c r="W9" s="10"/>
      <c r="X9" s="10"/>
      <c r="Y9" s="10"/>
      <c r="Z9" s="10"/>
      <c r="AA9" s="10">
        <v>8.2130130168836004</v>
      </c>
      <c r="AB9" s="10">
        <v>7.4186067660094999</v>
      </c>
      <c r="AC9" s="10">
        <v>0</v>
      </c>
      <c r="AD9" s="11">
        <f t="shared" si="0"/>
        <v>2689.3762684098156</v>
      </c>
      <c r="AE9" s="12">
        <f t="shared" si="1"/>
        <v>8.8740896687927368E-2</v>
      </c>
      <c r="AF9" s="26"/>
    </row>
    <row r="10" spans="1:32" ht="19.95" customHeight="1" x14ac:dyDescent="0.3">
      <c r="A10" s="25">
        <v>5</v>
      </c>
      <c r="B10" s="155"/>
      <c r="C10" s="75" t="s">
        <v>12</v>
      </c>
      <c r="D10" s="9"/>
      <c r="E10" s="9"/>
      <c r="F10" s="9">
        <v>0</v>
      </c>
      <c r="G10" s="9">
        <v>0.1538780375454</v>
      </c>
      <c r="H10" s="8">
        <v>9634.8107030472202</v>
      </c>
      <c r="I10" s="10"/>
      <c r="J10" s="10"/>
      <c r="K10" s="10"/>
      <c r="L10" s="10"/>
      <c r="M10" s="10"/>
      <c r="N10" s="10"/>
      <c r="O10" s="10">
        <v>13098.652880632801</v>
      </c>
      <c r="P10" s="10"/>
      <c r="Q10" s="10">
        <v>1653.2646753291599</v>
      </c>
      <c r="R10" s="10">
        <v>46.598270957455497</v>
      </c>
      <c r="S10" s="10"/>
      <c r="T10" s="10"/>
      <c r="U10" s="10"/>
      <c r="V10" s="10"/>
      <c r="W10" s="10"/>
      <c r="X10" s="10"/>
      <c r="Y10" s="10"/>
      <c r="Z10" s="10"/>
      <c r="AA10" s="10">
        <v>1.1572268354974</v>
      </c>
      <c r="AB10" s="10"/>
      <c r="AC10" s="10">
        <v>0</v>
      </c>
      <c r="AD10" s="11">
        <f t="shared" si="0"/>
        <v>24434.637634839677</v>
      </c>
      <c r="AE10" s="12">
        <f t="shared" si="1"/>
        <v>0.80626563096816528</v>
      </c>
      <c r="AF10" s="26"/>
    </row>
    <row r="11" spans="1:32" ht="19.95" customHeight="1" x14ac:dyDescent="0.3">
      <c r="A11" s="25">
        <v>6</v>
      </c>
      <c r="B11" s="109" t="s">
        <v>6</v>
      </c>
      <c r="C11" s="80" t="s">
        <v>13</v>
      </c>
      <c r="D11" s="10"/>
      <c r="E11" s="10"/>
      <c r="F11" s="10"/>
      <c r="G11" s="10">
        <v>576.26751103278298</v>
      </c>
      <c r="H11" s="10"/>
      <c r="I11" s="83">
        <v>0</v>
      </c>
      <c r="J11" s="84">
        <v>0</v>
      </c>
      <c r="K11" s="84">
        <v>185.00711286538001</v>
      </c>
      <c r="L11" s="85"/>
      <c r="M11" s="85"/>
      <c r="N11" s="85"/>
      <c r="O11" s="85">
        <v>26912.781291932799</v>
      </c>
      <c r="P11" s="85"/>
      <c r="Q11" s="10">
        <v>12654.4279625692</v>
      </c>
      <c r="R11" s="10">
        <v>42.3561932383829</v>
      </c>
      <c r="S11" s="10">
        <v>1.6072991840991</v>
      </c>
      <c r="T11" s="10">
        <v>333.58963371281402</v>
      </c>
      <c r="U11" s="10"/>
      <c r="V11" s="10">
        <v>257.81090347683897</v>
      </c>
      <c r="W11" s="10"/>
      <c r="X11" s="10"/>
      <c r="Y11" s="10"/>
      <c r="Z11" s="10"/>
      <c r="AA11" s="10">
        <v>79.477178027242303</v>
      </c>
      <c r="AB11" s="10"/>
      <c r="AC11" s="10">
        <v>0</v>
      </c>
      <c r="AD11" s="11">
        <f t="shared" si="0"/>
        <v>41043.325086039542</v>
      </c>
      <c r="AE11" s="12">
        <f t="shared" si="1"/>
        <v>1.3542996991428198</v>
      </c>
      <c r="AF11" s="26"/>
    </row>
    <row r="12" spans="1:32" ht="19.95" customHeight="1" x14ac:dyDescent="0.3">
      <c r="A12" s="25">
        <v>7</v>
      </c>
      <c r="B12" s="110"/>
      <c r="C12" s="80" t="s">
        <v>14</v>
      </c>
      <c r="D12" s="10"/>
      <c r="E12" s="10"/>
      <c r="F12" s="10"/>
      <c r="G12" s="10">
        <v>0.67541809318260004</v>
      </c>
      <c r="H12" s="10"/>
      <c r="I12" s="84"/>
      <c r="J12" s="83">
        <v>0</v>
      </c>
      <c r="K12" s="84">
        <v>51.106266016624602</v>
      </c>
      <c r="L12" s="85"/>
      <c r="M12" s="85"/>
      <c r="N12" s="85"/>
      <c r="O12" s="85">
        <v>2485.7672183199302</v>
      </c>
      <c r="P12" s="85"/>
      <c r="Q12" s="10">
        <v>905.87469411362395</v>
      </c>
      <c r="R12" s="10"/>
      <c r="S12" s="10"/>
      <c r="T12" s="10">
        <v>23.649098120366698</v>
      </c>
      <c r="U12" s="10">
        <v>0</v>
      </c>
      <c r="V12" s="10">
        <v>48.971041304454801</v>
      </c>
      <c r="W12" s="10"/>
      <c r="X12" s="10"/>
      <c r="Y12" s="10"/>
      <c r="Z12" s="10"/>
      <c r="AA12" s="10">
        <v>334.43855468945202</v>
      </c>
      <c r="AB12" s="10"/>
      <c r="AC12" s="10">
        <v>0</v>
      </c>
      <c r="AD12" s="11">
        <f t="shared" si="0"/>
        <v>3850.4822906576351</v>
      </c>
      <c r="AE12" s="12">
        <f t="shared" si="1"/>
        <v>0.12705371694083623</v>
      </c>
      <c r="AF12" s="26"/>
    </row>
    <row r="13" spans="1:32" ht="19.95" customHeight="1" x14ac:dyDescent="0.3">
      <c r="A13" s="25">
        <v>8</v>
      </c>
      <c r="B13" s="110"/>
      <c r="C13" s="80" t="s">
        <v>15</v>
      </c>
      <c r="D13" s="10"/>
      <c r="E13" s="10"/>
      <c r="F13" s="10"/>
      <c r="G13" s="10">
        <v>219.508129355742</v>
      </c>
      <c r="H13" s="10"/>
      <c r="I13" s="84"/>
      <c r="J13" s="84"/>
      <c r="K13" s="83">
        <v>0</v>
      </c>
      <c r="L13" s="85"/>
      <c r="M13" s="85"/>
      <c r="N13" s="85"/>
      <c r="O13" s="85">
        <v>3526.1400823096701</v>
      </c>
      <c r="P13" s="85"/>
      <c r="Q13" s="10">
        <v>548.74441270230398</v>
      </c>
      <c r="R13" s="10"/>
      <c r="S13" s="10">
        <v>1.2383668972420001</v>
      </c>
      <c r="T13" s="10">
        <v>23.778136311788501</v>
      </c>
      <c r="U13" s="10"/>
      <c r="V13" s="10">
        <v>2.3459903389010002</v>
      </c>
      <c r="W13" s="10"/>
      <c r="X13" s="10"/>
      <c r="Y13" s="10"/>
      <c r="Z13" s="10"/>
      <c r="AA13" s="10">
        <v>12.618704715085901</v>
      </c>
      <c r="AB13" s="10"/>
      <c r="AC13" s="10">
        <v>0</v>
      </c>
      <c r="AD13" s="11">
        <f t="shared" si="0"/>
        <v>4334.3738226307332</v>
      </c>
      <c r="AE13" s="12">
        <f t="shared" si="1"/>
        <v>0.14302060448698756</v>
      </c>
      <c r="AF13" s="26"/>
    </row>
    <row r="14" spans="1:32" ht="19.95" customHeight="1" x14ac:dyDescent="0.3">
      <c r="A14" s="25">
        <v>9</v>
      </c>
      <c r="B14" s="110"/>
      <c r="C14" s="81" t="s">
        <v>16</v>
      </c>
      <c r="D14" s="10"/>
      <c r="E14" s="10"/>
      <c r="F14" s="10"/>
      <c r="G14" s="10">
        <v>31.658155025157299</v>
      </c>
      <c r="H14" s="10"/>
      <c r="I14" s="85"/>
      <c r="J14" s="85"/>
      <c r="K14" s="85"/>
      <c r="L14" s="86">
        <v>0</v>
      </c>
      <c r="M14" s="87">
        <v>0</v>
      </c>
      <c r="N14" s="87">
        <v>14.8531144421538</v>
      </c>
      <c r="O14" s="87">
        <v>3273.25404209114</v>
      </c>
      <c r="P14" s="87"/>
      <c r="Q14" s="10">
        <v>3756.03387413261</v>
      </c>
      <c r="R14" s="10">
        <v>1.6005456848580999</v>
      </c>
      <c r="S14" s="10"/>
      <c r="T14" s="10"/>
      <c r="U14" s="10">
        <v>0</v>
      </c>
      <c r="V14" s="10">
        <v>12.3495894775349</v>
      </c>
      <c r="W14" s="10"/>
      <c r="X14" s="10"/>
      <c r="Y14" s="10"/>
      <c r="Z14" s="10"/>
      <c r="AA14" s="10">
        <v>4.6681715827680001</v>
      </c>
      <c r="AB14" s="10"/>
      <c r="AC14" s="10"/>
      <c r="AD14" s="11">
        <f t="shared" si="0"/>
        <v>7094.4174924362223</v>
      </c>
      <c r="AE14" s="12">
        <f t="shared" si="1"/>
        <v>0.23409330154071711</v>
      </c>
      <c r="AF14" s="26"/>
    </row>
    <row r="15" spans="1:32" ht="19.95" customHeight="1" x14ac:dyDescent="0.3">
      <c r="A15" s="25">
        <v>10</v>
      </c>
      <c r="B15" s="110"/>
      <c r="C15" s="76" t="s">
        <v>17</v>
      </c>
      <c r="D15" s="10"/>
      <c r="E15" s="10"/>
      <c r="F15" s="10"/>
      <c r="G15" s="10"/>
      <c r="H15" s="10"/>
      <c r="I15" s="85"/>
      <c r="J15" s="85"/>
      <c r="K15" s="85"/>
      <c r="L15" s="87"/>
      <c r="M15" s="86">
        <v>0</v>
      </c>
      <c r="N15" s="87">
        <v>0.72650677244210005</v>
      </c>
      <c r="O15" s="87">
        <v>51.742467755821302</v>
      </c>
      <c r="P15" s="87"/>
      <c r="Q15" s="10">
        <v>0.17690957854690001</v>
      </c>
      <c r="R15" s="10"/>
      <c r="S15" s="10"/>
      <c r="T15" s="10">
        <v>2.9196222774338998</v>
      </c>
      <c r="U15" s="10">
        <v>0</v>
      </c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55.565506384244202</v>
      </c>
      <c r="AE15" s="12">
        <f t="shared" si="1"/>
        <v>1.8334856744951361E-3</v>
      </c>
      <c r="AF15" s="26"/>
    </row>
    <row r="16" spans="1:32" ht="19.95" customHeight="1" x14ac:dyDescent="0.3">
      <c r="A16" s="25">
        <v>11</v>
      </c>
      <c r="B16" s="110"/>
      <c r="C16" s="76" t="s">
        <v>48</v>
      </c>
      <c r="D16" s="10"/>
      <c r="E16" s="10"/>
      <c r="F16" s="10"/>
      <c r="G16" s="10">
        <v>0.28001947845640002</v>
      </c>
      <c r="H16" s="10"/>
      <c r="I16" s="85"/>
      <c r="J16" s="85"/>
      <c r="K16" s="85"/>
      <c r="L16" s="87"/>
      <c r="M16" s="87"/>
      <c r="N16" s="86">
        <v>0</v>
      </c>
      <c r="O16" s="87">
        <v>374.65086735865702</v>
      </c>
      <c r="P16" s="87"/>
      <c r="Q16" s="10">
        <v>117.303439592524</v>
      </c>
      <c r="R16" s="10">
        <v>2.2585450912021998</v>
      </c>
      <c r="S16" s="10">
        <v>3.3005600000000003E-8</v>
      </c>
      <c r="T16" s="10">
        <v>0.80141095924700001</v>
      </c>
      <c r="U16" s="10"/>
      <c r="V16" s="10"/>
      <c r="W16" s="10"/>
      <c r="X16" s="10"/>
      <c r="Y16" s="10"/>
      <c r="Z16" s="10"/>
      <c r="AA16" s="10">
        <v>7.7492349109446002</v>
      </c>
      <c r="AB16" s="10"/>
      <c r="AC16" s="10"/>
      <c r="AD16" s="11">
        <f t="shared" si="0"/>
        <v>503.04351742403685</v>
      </c>
      <c r="AE16" s="12">
        <f t="shared" si="1"/>
        <v>1.659884239093597E-2</v>
      </c>
      <c r="AF16" s="26"/>
    </row>
    <row r="17" spans="1:32" ht="19.95" customHeight="1" x14ac:dyDescent="0.3">
      <c r="A17" s="25">
        <v>12</v>
      </c>
      <c r="B17" s="110"/>
      <c r="C17" s="76" t="s">
        <v>49</v>
      </c>
      <c r="D17" s="10"/>
      <c r="E17" s="10"/>
      <c r="F17" s="10">
        <v>52831.7215650664</v>
      </c>
      <c r="G17" s="10">
        <v>5526.6392043558399</v>
      </c>
      <c r="H17" s="10"/>
      <c r="I17" s="85"/>
      <c r="J17" s="85"/>
      <c r="K17" s="85">
        <v>461.83863450675301</v>
      </c>
      <c r="L17" s="87"/>
      <c r="M17" s="87"/>
      <c r="N17" s="87">
        <v>47.184750997822199</v>
      </c>
      <c r="O17" s="86">
        <v>0</v>
      </c>
      <c r="P17" s="87">
        <v>37.743216160686401</v>
      </c>
      <c r="Q17" s="10">
        <v>89009.132777389401</v>
      </c>
      <c r="R17" s="10">
        <v>4954.2198428247002</v>
      </c>
      <c r="S17" s="10">
        <v>697.75111649842404</v>
      </c>
      <c r="T17" s="10">
        <v>1119.08347110112</v>
      </c>
      <c r="U17" s="10"/>
      <c r="V17" s="10">
        <v>808.66851464788294</v>
      </c>
      <c r="W17" s="10"/>
      <c r="X17" s="10"/>
      <c r="Y17" s="10"/>
      <c r="Z17" s="10"/>
      <c r="AA17" s="10">
        <v>516.84694885017404</v>
      </c>
      <c r="AB17" s="10">
        <v>18.112249982371999</v>
      </c>
      <c r="AC17" s="10">
        <v>0</v>
      </c>
      <c r="AD17" s="11">
        <f t="shared" si="0"/>
        <v>156028.94229238157</v>
      </c>
      <c r="AE17" s="12">
        <f t="shared" si="1"/>
        <v>5.1484607828720881</v>
      </c>
      <c r="AF17" s="26"/>
    </row>
    <row r="18" spans="1:32" ht="19.95" customHeight="1" x14ac:dyDescent="0.3">
      <c r="A18" s="25">
        <v>13</v>
      </c>
      <c r="B18" s="111"/>
      <c r="C18" s="76" t="s">
        <v>18</v>
      </c>
      <c r="D18" s="10"/>
      <c r="E18" s="10"/>
      <c r="F18" s="10"/>
      <c r="G18" s="10"/>
      <c r="H18" s="10"/>
      <c r="I18" s="85"/>
      <c r="J18" s="85"/>
      <c r="K18" s="85"/>
      <c r="L18" s="87"/>
      <c r="M18" s="87"/>
      <c r="N18" s="87"/>
      <c r="O18" s="87"/>
      <c r="P18" s="86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77" t="s">
        <v>50</v>
      </c>
      <c r="D19" s="10"/>
      <c r="E19" s="10"/>
      <c r="F19" s="10">
        <v>430.14149953603601</v>
      </c>
      <c r="G19" s="10">
        <v>510.89014627769598</v>
      </c>
      <c r="H19" s="10"/>
      <c r="I19" s="10"/>
      <c r="J19" s="10"/>
      <c r="K19" s="10">
        <v>20.491118974338999</v>
      </c>
      <c r="L19" s="10"/>
      <c r="M19" s="10"/>
      <c r="N19" s="10">
        <v>1.0651318800078999</v>
      </c>
      <c r="O19" s="10">
        <v>2520.7214178285999</v>
      </c>
      <c r="P19" s="10"/>
      <c r="Q19" s="13">
        <v>0</v>
      </c>
      <c r="R19" s="14">
        <v>0</v>
      </c>
      <c r="S19" s="14">
        <v>0</v>
      </c>
      <c r="T19" s="10">
        <v>88.892290084699795</v>
      </c>
      <c r="U19" s="10"/>
      <c r="V19" s="10">
        <v>3.7251280176282</v>
      </c>
      <c r="W19" s="10"/>
      <c r="X19" s="10"/>
      <c r="Y19" s="10"/>
      <c r="Z19" s="10"/>
      <c r="AA19" s="10">
        <v>0.50070924312239995</v>
      </c>
      <c r="AB19" s="10"/>
      <c r="AC19" s="10">
        <v>0</v>
      </c>
      <c r="AD19" s="11">
        <f t="shared" si="0"/>
        <v>3576.4274418421292</v>
      </c>
      <c r="AE19" s="12">
        <f t="shared" si="1"/>
        <v>0.11801077515867263</v>
      </c>
      <c r="AF19" s="26"/>
    </row>
    <row r="20" spans="1:32" ht="19.95" customHeight="1" x14ac:dyDescent="0.3">
      <c r="A20" s="25">
        <v>15</v>
      </c>
      <c r="B20" s="157"/>
      <c r="C20" s="77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77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>
        <v>0</v>
      </c>
      <c r="W22" s="10"/>
      <c r="X22" s="10"/>
      <c r="Y22" s="10"/>
      <c r="Z22" s="10"/>
      <c r="AA22" s="10"/>
      <c r="AB22" s="10"/>
      <c r="AC22" s="10">
        <v>0</v>
      </c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78" t="s">
        <v>22</v>
      </c>
      <c r="D23" s="10">
        <v>0</v>
      </c>
      <c r="E23" s="10">
        <v>0</v>
      </c>
      <c r="F23" s="10">
        <v>0</v>
      </c>
      <c r="G23" s="10"/>
      <c r="H23" s="10"/>
      <c r="I23" s="10">
        <v>0</v>
      </c>
      <c r="J23" s="10"/>
      <c r="K23" s="10"/>
      <c r="L23" s="10">
        <v>0</v>
      </c>
      <c r="M23" s="10">
        <v>0</v>
      </c>
      <c r="N23" s="10"/>
      <c r="O23" s="10">
        <v>0</v>
      </c>
      <c r="P23" s="10"/>
      <c r="Q23" s="10">
        <v>0</v>
      </c>
      <c r="R23" s="10">
        <v>0</v>
      </c>
      <c r="S23" s="10">
        <v>0</v>
      </c>
      <c r="T23" s="10">
        <v>0</v>
      </c>
      <c r="U23" s="16">
        <v>0</v>
      </c>
      <c r="V23" s="17">
        <v>0</v>
      </c>
      <c r="W23" s="10"/>
      <c r="X23" s="10"/>
      <c r="Y23" s="10"/>
      <c r="Z23" s="10"/>
      <c r="AA23" s="10">
        <v>0</v>
      </c>
      <c r="AB23" s="10">
        <v>0</v>
      </c>
      <c r="AC23" s="10"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78" t="s">
        <v>51</v>
      </c>
      <c r="D24" s="10"/>
      <c r="E24" s="10"/>
      <c r="F24" s="10">
        <v>0</v>
      </c>
      <c r="G24" s="10">
        <v>0</v>
      </c>
      <c r="H24" s="10"/>
      <c r="I24" s="10"/>
      <c r="J24" s="10"/>
      <c r="K24" s="10"/>
      <c r="L24" s="10"/>
      <c r="M24" s="10"/>
      <c r="N24" s="10"/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79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8">
        <v>0</v>
      </c>
      <c r="X25" s="19"/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79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79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/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79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79" t="s">
        <v>27</v>
      </c>
      <c r="D29" s="10"/>
      <c r="E29" s="10"/>
      <c r="F29" s="10">
        <v>0</v>
      </c>
      <c r="G29" s="10"/>
      <c r="H29" s="10"/>
      <c r="I29" s="10"/>
      <c r="J29" s="10"/>
      <c r="K29" s="10">
        <v>0</v>
      </c>
      <c r="L29" s="10"/>
      <c r="M29" s="10"/>
      <c r="N29" s="10"/>
      <c r="O29" s="10">
        <v>0</v>
      </c>
      <c r="P29" s="10"/>
      <c r="Q29" s="10"/>
      <c r="R29" s="10"/>
      <c r="S29" s="10"/>
      <c r="T29" s="10"/>
      <c r="U29" s="10"/>
      <c r="V29" s="10">
        <v>0</v>
      </c>
      <c r="W29" s="19"/>
      <c r="X29" s="19"/>
      <c r="Y29" s="19"/>
      <c r="Z29" s="19"/>
      <c r="AA29" s="18">
        <v>0</v>
      </c>
      <c r="AB29" s="19">
        <v>0</v>
      </c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79" t="s">
        <v>28</v>
      </c>
      <c r="D30" s="10"/>
      <c r="E30" s="10"/>
      <c r="F30" s="10">
        <v>0</v>
      </c>
      <c r="G30" s="10"/>
      <c r="H30" s="10"/>
      <c r="I30" s="10"/>
      <c r="J30" s="10"/>
      <c r="K30" s="10"/>
      <c r="L30" s="10"/>
      <c r="M30" s="10"/>
      <c r="N30" s="10"/>
      <c r="O30" s="10">
        <v>0</v>
      </c>
      <c r="P30" s="10"/>
      <c r="Q30" s="10"/>
      <c r="R30" s="10"/>
      <c r="S30" s="10"/>
      <c r="T30" s="10">
        <v>0</v>
      </c>
      <c r="U30" s="10"/>
      <c r="V30" s="10">
        <v>0</v>
      </c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7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/>
      <c r="Q31" s="10">
        <v>0</v>
      </c>
      <c r="R31" s="10">
        <v>0</v>
      </c>
      <c r="S31" s="10"/>
      <c r="T31" s="10">
        <v>0</v>
      </c>
      <c r="U31" s="10">
        <v>0</v>
      </c>
      <c r="V31" s="10">
        <v>0</v>
      </c>
      <c r="W31" s="19">
        <v>0</v>
      </c>
      <c r="X31" s="19">
        <v>0</v>
      </c>
      <c r="Y31" s="19"/>
      <c r="Z31" s="19"/>
      <c r="AA31" s="19">
        <v>0</v>
      </c>
      <c r="AB31" s="19">
        <v>0</v>
      </c>
      <c r="AC31" s="18"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44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154955.2353362155</v>
      </c>
      <c r="G32" s="20">
        <f t="shared" si="2"/>
        <v>14117.77285658704</v>
      </c>
      <c r="H32" s="20">
        <f t="shared" si="2"/>
        <v>92559.74413626999</v>
      </c>
      <c r="I32" s="20">
        <f t="shared" si="2"/>
        <v>0</v>
      </c>
      <c r="J32" s="20">
        <f t="shared" si="2"/>
        <v>0</v>
      </c>
      <c r="K32" s="20">
        <f t="shared" si="2"/>
        <v>890.25433917814655</v>
      </c>
      <c r="L32" s="20">
        <f t="shared" si="2"/>
        <v>0</v>
      </c>
      <c r="M32" s="20">
        <f t="shared" si="2"/>
        <v>0</v>
      </c>
      <c r="N32" s="20">
        <f t="shared" si="2"/>
        <v>63.829504092425992</v>
      </c>
      <c r="O32" s="20">
        <f t="shared" si="2"/>
        <v>2448803.4138956489</v>
      </c>
      <c r="P32" s="20">
        <f t="shared" si="2"/>
        <v>37.743216160686401</v>
      </c>
      <c r="Q32" s="20">
        <f t="shared" si="2"/>
        <v>231121.47435575654</v>
      </c>
      <c r="R32" s="20">
        <f t="shared" si="2"/>
        <v>20246.08523764478</v>
      </c>
      <c r="S32" s="20">
        <f t="shared" si="2"/>
        <v>2011.3752755533305</v>
      </c>
      <c r="T32" s="20">
        <f t="shared" si="2"/>
        <v>6106.9442180006081</v>
      </c>
      <c r="U32" s="20">
        <f t="shared" si="2"/>
        <v>0</v>
      </c>
      <c r="V32" s="20">
        <f t="shared" si="2"/>
        <v>26070.885736809352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29406.702334074063</v>
      </c>
      <c r="AB32" s="20">
        <f t="shared" si="2"/>
        <v>4202.5145856327908</v>
      </c>
      <c r="AC32" s="20">
        <f t="shared" si="2"/>
        <v>0</v>
      </c>
      <c r="AD32" s="34">
        <f t="shared" si="2"/>
        <v>3030593.9750276245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5.1130318549123048</v>
      </c>
      <c r="G33" s="35">
        <f t="shared" si="3"/>
        <v>0.46584177797879883</v>
      </c>
      <c r="H33" s="35">
        <f t="shared" si="3"/>
        <v>3.0541783194638037</v>
      </c>
      <c r="I33" s="35">
        <f t="shared" si="3"/>
        <v>0</v>
      </c>
      <c r="J33" s="35">
        <f t="shared" si="3"/>
        <v>0</v>
      </c>
      <c r="K33" s="35">
        <f t="shared" si="3"/>
        <v>2.9375572792459993E-2</v>
      </c>
      <c r="L33" s="35">
        <f t="shared" si="3"/>
        <v>0</v>
      </c>
      <c r="M33" s="35">
        <f t="shared" si="3"/>
        <v>0</v>
      </c>
      <c r="N33" s="35">
        <f t="shared" si="3"/>
        <v>2.106171417827232E-3</v>
      </c>
      <c r="O33" s="35">
        <f t="shared" si="3"/>
        <v>80.802754643941626</v>
      </c>
      <c r="P33" s="35">
        <f t="shared" si="3"/>
        <v>1.2454065596280467E-3</v>
      </c>
      <c r="Q33" s="35">
        <f t="shared" si="3"/>
        <v>7.6262764415233093</v>
      </c>
      <c r="R33" s="35">
        <f t="shared" si="3"/>
        <v>0.6680566715460533</v>
      </c>
      <c r="S33" s="35">
        <f t="shared" si="3"/>
        <v>6.636901188767777E-2</v>
      </c>
      <c r="T33" s="35">
        <f t="shared" si="3"/>
        <v>0.20150981188250208</v>
      </c>
      <c r="U33" s="35">
        <f t="shared" si="3"/>
        <v>0</v>
      </c>
      <c r="V33" s="35">
        <f t="shared" si="3"/>
        <v>0.86025663456193313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0.97032801412488845</v>
      </c>
      <c r="AB33" s="35">
        <f t="shared" si="3"/>
        <v>0.13866966740717829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</v>
      </c>
      <c r="AE3" s="137" t="s">
        <v>4</v>
      </c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342.687888506788</v>
      </c>
      <c r="G6" s="9">
        <v>344.87686103307902</v>
      </c>
      <c r="H6" s="9"/>
      <c r="I6" s="10"/>
      <c r="J6" s="10"/>
      <c r="K6" s="10"/>
      <c r="L6" s="10"/>
      <c r="M6" s="10"/>
      <c r="N6" s="10"/>
      <c r="O6" s="10">
        <v>348503.31266960502</v>
      </c>
      <c r="P6" s="10"/>
      <c r="Q6" s="10">
        <v>43779.960372759997</v>
      </c>
      <c r="R6" s="10"/>
      <c r="S6" s="10"/>
      <c r="T6" s="10">
        <v>789.55529173481898</v>
      </c>
      <c r="U6" s="10">
        <v>0</v>
      </c>
      <c r="V6" s="10">
        <v>1003.94304051887</v>
      </c>
      <c r="W6" s="10"/>
      <c r="X6" s="10"/>
      <c r="Y6" s="10"/>
      <c r="Z6" s="10"/>
      <c r="AA6" s="10">
        <v>430.313401207879</v>
      </c>
      <c r="AB6" s="10">
        <v>35.7318513195656</v>
      </c>
      <c r="AC6" s="10">
        <v>0</v>
      </c>
      <c r="AD6" s="11">
        <f t="shared" ref="AD6:AD31" si="0">SUM(D6:AC6)</f>
        <v>395230.38137668598</v>
      </c>
      <c r="AE6" s="12">
        <f t="shared" ref="AE6:AE31" si="1">AD6/$AD$32*100</f>
        <v>94.509082821179902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/>
      <c r="H7" s="9"/>
      <c r="I7" s="10"/>
      <c r="J7" s="10"/>
      <c r="K7" s="10"/>
      <c r="L7" s="10"/>
      <c r="M7" s="10"/>
      <c r="N7" s="10"/>
      <c r="O7" s="10">
        <v>1886.2506130434599</v>
      </c>
      <c r="P7" s="10"/>
      <c r="Q7" s="10">
        <v>159.28976076605599</v>
      </c>
      <c r="R7" s="10"/>
      <c r="S7" s="10"/>
      <c r="T7" s="10"/>
      <c r="U7" s="10">
        <v>0</v>
      </c>
      <c r="V7" s="10"/>
      <c r="W7" s="10"/>
      <c r="X7" s="10"/>
      <c r="Y7" s="10"/>
      <c r="Z7" s="10"/>
      <c r="AA7" s="10"/>
      <c r="AB7" s="10"/>
      <c r="AC7" s="10">
        <v>0</v>
      </c>
      <c r="AD7" s="11">
        <f t="shared" si="0"/>
        <v>2045.5403738095158</v>
      </c>
      <c r="AE7" s="12">
        <f t="shared" si="1"/>
        <v>0.48913786417188265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>
        <f t="shared" si="0"/>
        <v>0</v>
      </c>
      <c r="AE8" s="12">
        <f t="shared" si="1"/>
        <v>0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55.340144997874702</v>
      </c>
      <c r="G9" s="8">
        <v>0</v>
      </c>
      <c r="H9" s="9"/>
      <c r="I9" s="10"/>
      <c r="J9" s="10"/>
      <c r="K9" s="10"/>
      <c r="L9" s="10"/>
      <c r="M9" s="10"/>
      <c r="N9" s="10"/>
      <c r="O9" s="10">
        <v>182.669027532722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>
        <f t="shared" si="0"/>
        <v>238.00917253059669</v>
      </c>
      <c r="AE9" s="12">
        <f t="shared" si="1"/>
        <v>5.6913713264001478E-2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>
        <v>3.5502953459999999E-4</v>
      </c>
      <c r="H11" s="10"/>
      <c r="I11" s="42">
        <v>0</v>
      </c>
      <c r="J11" s="43">
        <v>0</v>
      </c>
      <c r="K11" s="43"/>
      <c r="L11" s="44"/>
      <c r="M11" s="44"/>
      <c r="N11" s="44"/>
      <c r="O11" s="44">
        <v>9590.10780479612</v>
      </c>
      <c r="P11" s="44"/>
      <c r="Q11" s="10">
        <v>673.20868813655102</v>
      </c>
      <c r="R11" s="10"/>
      <c r="S11" s="10"/>
      <c r="T11" s="10">
        <v>29.558812856603499</v>
      </c>
      <c r="U11" s="10">
        <v>0</v>
      </c>
      <c r="V11" s="10">
        <v>103.86613451566799</v>
      </c>
      <c r="W11" s="10"/>
      <c r="X11" s="10"/>
      <c r="Y11" s="10"/>
      <c r="Z11" s="10"/>
      <c r="AA11" s="10"/>
      <c r="AB11" s="10">
        <v>40.076179300780403</v>
      </c>
      <c r="AC11" s="10">
        <v>0</v>
      </c>
      <c r="AD11" s="11">
        <f t="shared" si="0"/>
        <v>10436.817974635258</v>
      </c>
      <c r="AE11" s="12">
        <f t="shared" si="1"/>
        <v>2.4956940074257341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>
        <v>639.49551154986</v>
      </c>
      <c r="P12" s="44"/>
      <c r="Q12" s="10">
        <v>0.29073321450099998</v>
      </c>
      <c r="R12" s="10"/>
      <c r="S12" s="10"/>
      <c r="T12" s="10"/>
      <c r="U12" s="10">
        <v>0</v>
      </c>
      <c r="V12" s="10"/>
      <c r="W12" s="10"/>
      <c r="X12" s="10"/>
      <c r="Y12" s="10"/>
      <c r="Z12" s="10"/>
      <c r="AA12" s="10"/>
      <c r="AB12" s="10"/>
      <c r="AC12" s="10">
        <v>0</v>
      </c>
      <c r="AD12" s="11">
        <f t="shared" si="0"/>
        <v>639.78624476436096</v>
      </c>
      <c r="AE12" s="12">
        <f t="shared" si="1"/>
        <v>0.15298826720676145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/>
      <c r="L13" s="44"/>
      <c r="M13" s="44"/>
      <c r="N13" s="44"/>
      <c r="O13" s="44"/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0</v>
      </c>
      <c r="AE13" s="12">
        <f t="shared" si="1"/>
        <v>0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/>
      <c r="H14" s="10"/>
      <c r="I14" s="44"/>
      <c r="J14" s="44"/>
      <c r="K14" s="44"/>
      <c r="L14" s="45">
        <v>0</v>
      </c>
      <c r="M14" s="46">
        <v>0</v>
      </c>
      <c r="N14" s="46"/>
      <c r="O14" s="46">
        <v>1323.15220246744</v>
      </c>
      <c r="P14" s="46"/>
      <c r="Q14" s="10">
        <v>665.19183620035699</v>
      </c>
      <c r="R14" s="10"/>
      <c r="S14" s="10"/>
      <c r="T14" s="10">
        <v>0.67822262251429999</v>
      </c>
      <c r="U14" s="10"/>
      <c r="V14" s="10">
        <v>0.19485743836210001</v>
      </c>
      <c r="W14" s="10"/>
      <c r="X14" s="10"/>
      <c r="Y14" s="10"/>
      <c r="Z14" s="10"/>
      <c r="AA14" s="10"/>
      <c r="AB14" s="10"/>
      <c r="AC14" s="10">
        <v>0</v>
      </c>
      <c r="AD14" s="11">
        <f t="shared" si="0"/>
        <v>1989.2171187286735</v>
      </c>
      <c r="AE14" s="12">
        <f t="shared" si="1"/>
        <v>0.47566962025639165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/>
      <c r="O15" s="46">
        <v>2.8253819451491999</v>
      </c>
      <c r="P15" s="4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2.8253819451491999</v>
      </c>
      <c r="AE15" s="12">
        <f t="shared" si="1"/>
        <v>6.756167259345297E-4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/>
      <c r="O16" s="46"/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0</v>
      </c>
      <c r="AE16" s="12">
        <f t="shared" si="1"/>
        <v>0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2734.48483478772</v>
      </c>
      <c r="G17" s="10">
        <v>15.2328403178767</v>
      </c>
      <c r="H17" s="10"/>
      <c r="I17" s="44"/>
      <c r="J17" s="44"/>
      <c r="K17" s="44">
        <v>181.43322780379799</v>
      </c>
      <c r="L17" s="46"/>
      <c r="M17" s="46"/>
      <c r="N17" s="46">
        <v>2.9349618037890002</v>
      </c>
      <c r="O17" s="45">
        <v>0</v>
      </c>
      <c r="P17" s="46"/>
      <c r="Q17" s="10">
        <v>299.866956691447</v>
      </c>
      <c r="R17" s="10"/>
      <c r="S17" s="10"/>
      <c r="T17" s="10">
        <v>43.1226224313261</v>
      </c>
      <c r="U17" s="10"/>
      <c r="V17" s="10">
        <v>12.601741945565299</v>
      </c>
      <c r="W17" s="10"/>
      <c r="X17" s="10"/>
      <c r="Y17" s="10"/>
      <c r="Z17" s="10"/>
      <c r="AA17" s="10">
        <v>5.1323852348456001</v>
      </c>
      <c r="AB17" s="10">
        <v>0.1094278274683</v>
      </c>
      <c r="AC17" s="10">
        <v>0</v>
      </c>
      <c r="AD17" s="11">
        <f t="shared" si="0"/>
        <v>3294.9189988438357</v>
      </c>
      <c r="AE17" s="12">
        <f t="shared" si="1"/>
        <v>0.78789431993089232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3377.3246636437002</v>
      </c>
      <c r="G19" s="10"/>
      <c r="H19" s="10"/>
      <c r="I19" s="10"/>
      <c r="J19" s="10"/>
      <c r="K19" s="10">
        <v>142.93708770079701</v>
      </c>
      <c r="L19" s="10"/>
      <c r="M19" s="10"/>
      <c r="N19" s="10">
        <v>5.2435220091483004</v>
      </c>
      <c r="O19" s="10">
        <v>723.92684971540905</v>
      </c>
      <c r="P19" s="10"/>
      <c r="Q19" s="13">
        <v>0</v>
      </c>
      <c r="R19" s="14"/>
      <c r="S19" s="14"/>
      <c r="T19" s="10">
        <v>45.573684473452602</v>
      </c>
      <c r="U19" s="10"/>
      <c r="V19" s="10">
        <v>4.8191869884595997</v>
      </c>
      <c r="W19" s="10"/>
      <c r="X19" s="10"/>
      <c r="Y19" s="10"/>
      <c r="Z19" s="10"/>
      <c r="AA19" s="10">
        <v>15.6917530420614</v>
      </c>
      <c r="AB19" s="10"/>
      <c r="AC19" s="10">
        <v>0</v>
      </c>
      <c r="AD19" s="11">
        <f t="shared" si="0"/>
        <v>4315.5167475730286</v>
      </c>
      <c r="AE19" s="12">
        <f t="shared" si="1"/>
        <v>1.0319437698385072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>
        <v>0</v>
      </c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10">
        <v>0</v>
      </c>
      <c r="E23" s="10">
        <v>0</v>
      </c>
      <c r="F23" s="10"/>
      <c r="G23" s="10"/>
      <c r="H23" s="10"/>
      <c r="I23" s="10"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>
        <v>0</v>
      </c>
      <c r="G24" s="10"/>
      <c r="H24" s="10"/>
      <c r="I24" s="10"/>
      <c r="J24" s="10"/>
      <c r="K24" s="10">
        <v>0</v>
      </c>
      <c r="L24" s="10"/>
      <c r="M24" s="10"/>
      <c r="N24" s="10">
        <v>0</v>
      </c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>
        <v>0</v>
      </c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0</v>
      </c>
      <c r="P25" s="10"/>
      <c r="Q25" s="10">
        <v>0</v>
      </c>
      <c r="R25" s="10"/>
      <c r="S25" s="10"/>
      <c r="T25" s="10"/>
      <c r="U25" s="10"/>
      <c r="V25" s="10"/>
      <c r="W25" s="18">
        <v>0</v>
      </c>
      <c r="X25" s="19">
        <v>0</v>
      </c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0</v>
      </c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>
        <v>0</v>
      </c>
      <c r="F31" s="10">
        <v>0</v>
      </c>
      <c r="G31" s="10"/>
      <c r="H31" s="10"/>
      <c r="I31" s="10">
        <v>0</v>
      </c>
      <c r="J31" s="10"/>
      <c r="K31" s="10"/>
      <c r="L31" s="10"/>
      <c r="M31" s="10"/>
      <c r="N31" s="10"/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>
        <v>0</v>
      </c>
      <c r="W31" s="19"/>
      <c r="X31" s="19"/>
      <c r="Y31" s="19"/>
      <c r="Z31" s="19"/>
      <c r="AA31" s="19">
        <v>0</v>
      </c>
      <c r="AB31" s="19"/>
      <c r="AC31" s="18"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32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6509.837531936083</v>
      </c>
      <c r="G32" s="20">
        <f t="shared" si="2"/>
        <v>360.11005638049033</v>
      </c>
      <c r="H32" s="20">
        <f t="shared" si="2"/>
        <v>0</v>
      </c>
      <c r="I32" s="20">
        <f>SUM(I6:I31)</f>
        <v>0</v>
      </c>
      <c r="J32" s="20">
        <f>SUM(J6:J31)</f>
        <v>0</v>
      </c>
      <c r="K32" s="20">
        <f>SUM(K6:K31)</f>
        <v>324.370315504595</v>
      </c>
      <c r="L32" s="20">
        <f t="shared" si="2"/>
        <v>0</v>
      </c>
      <c r="M32" s="20">
        <f t="shared" si="2"/>
        <v>0</v>
      </c>
      <c r="N32" s="20">
        <f t="shared" si="2"/>
        <v>8.1784838129373014</v>
      </c>
      <c r="O32" s="20">
        <f t="shared" si="2"/>
        <v>362851.74006065517</v>
      </c>
      <c r="P32" s="20">
        <f t="shared" si="2"/>
        <v>0</v>
      </c>
      <c r="Q32" s="20">
        <f t="shared" si="2"/>
        <v>45577.808347768914</v>
      </c>
      <c r="R32" s="20">
        <f t="shared" si="2"/>
        <v>0</v>
      </c>
      <c r="S32" s="20">
        <f t="shared" si="2"/>
        <v>0</v>
      </c>
      <c r="T32" s="20">
        <f t="shared" si="2"/>
        <v>908.48863411871548</v>
      </c>
      <c r="U32" s="20">
        <f t="shared" si="2"/>
        <v>0</v>
      </c>
      <c r="V32" s="20">
        <f t="shared" si="2"/>
        <v>1125.4249614069249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451.13753948478603</v>
      </c>
      <c r="AB32" s="20">
        <f t="shared" si="2"/>
        <v>75.917458447814298</v>
      </c>
      <c r="AC32" s="20">
        <f t="shared" si="2"/>
        <v>0</v>
      </c>
      <c r="AD32" s="34">
        <f t="shared" si="2"/>
        <v>418193.01338951639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1.5566586058367844</v>
      </c>
      <c r="G33" s="35">
        <f t="shared" si="3"/>
        <v>8.6110969062286546E-2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7.756473808003761E-2</v>
      </c>
      <c r="L33" s="35">
        <f t="shared" si="3"/>
        <v>0</v>
      </c>
      <c r="M33" s="35">
        <f t="shared" si="3"/>
        <v>0</v>
      </c>
      <c r="N33" s="35">
        <f t="shared" si="3"/>
        <v>1.9556720344631002E-3</v>
      </c>
      <c r="O33" s="35">
        <f t="shared" si="3"/>
        <v>86.766571521529727</v>
      </c>
      <c r="P33" s="35">
        <f t="shared" si="3"/>
        <v>0</v>
      </c>
      <c r="Q33" s="35">
        <f t="shared" si="3"/>
        <v>10.898749354599211</v>
      </c>
      <c r="R33" s="35">
        <f t="shared" si="3"/>
        <v>0</v>
      </c>
      <c r="S33" s="35">
        <f t="shared" si="3"/>
        <v>0</v>
      </c>
      <c r="T33" s="35">
        <f t="shared" si="3"/>
        <v>0.21724146626823831</v>
      </c>
      <c r="U33" s="35">
        <f t="shared" si="3"/>
        <v>0</v>
      </c>
      <c r="V33" s="35">
        <f t="shared" si="3"/>
        <v>0.26911615578777576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0.10787782795036421</v>
      </c>
      <c r="AB33" s="35">
        <f t="shared" si="3"/>
        <v>1.815368885111017E-2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72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38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35</v>
      </c>
      <c r="AE3" s="137" t="s">
        <v>4</v>
      </c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2015.61468236169</v>
      </c>
      <c r="G6" s="9">
        <v>5625.7240379106497</v>
      </c>
      <c r="H6" s="9"/>
      <c r="I6" s="10"/>
      <c r="J6" s="10"/>
      <c r="K6" s="10"/>
      <c r="L6" s="10"/>
      <c r="M6" s="10"/>
      <c r="N6" s="10"/>
      <c r="O6" s="10">
        <v>379001.74842262501</v>
      </c>
      <c r="P6" s="10"/>
      <c r="Q6" s="10">
        <v>82255.668407837002</v>
      </c>
      <c r="R6" s="10"/>
      <c r="S6" s="10"/>
      <c r="T6" s="10">
        <v>2653.0183924978201</v>
      </c>
      <c r="U6" s="10">
        <v>0</v>
      </c>
      <c r="V6" s="10">
        <v>17152.1318924958</v>
      </c>
      <c r="W6" s="10"/>
      <c r="X6" s="10"/>
      <c r="Y6" s="10"/>
      <c r="Z6" s="10"/>
      <c r="AA6" s="10">
        <v>2450.3372196363898</v>
      </c>
      <c r="AB6" s="10">
        <v>142.531535503984</v>
      </c>
      <c r="AC6" s="10">
        <v>0</v>
      </c>
      <c r="AD6" s="11">
        <f t="shared" ref="AD6:AD31" si="0">SUM(D6:AC6)</f>
        <v>491296.77459086833</v>
      </c>
      <c r="AE6" s="12">
        <f t="shared" ref="AE6:AE31" si="1">AD6/$AD$32*100</f>
        <v>84.158511394854543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>
        <v>18.9304260385329</v>
      </c>
      <c r="G7" s="9"/>
      <c r="H7" s="9"/>
      <c r="I7" s="10"/>
      <c r="J7" s="10"/>
      <c r="K7" s="10"/>
      <c r="L7" s="10"/>
      <c r="M7" s="10"/>
      <c r="N7" s="10"/>
      <c r="O7" s="10">
        <v>13609.761116399801</v>
      </c>
      <c r="P7" s="10"/>
      <c r="Q7" s="10">
        <v>7641.2732045242401</v>
      </c>
      <c r="R7" s="10"/>
      <c r="S7" s="10"/>
      <c r="T7" s="10">
        <v>209.57450195633999</v>
      </c>
      <c r="U7" s="10">
        <v>0</v>
      </c>
      <c r="V7" s="10">
        <v>778.83734928352499</v>
      </c>
      <c r="W7" s="10"/>
      <c r="X7" s="10"/>
      <c r="Y7" s="10"/>
      <c r="Z7" s="10"/>
      <c r="AA7" s="10">
        <v>223.82513790009401</v>
      </c>
      <c r="AB7" s="10">
        <v>2.7551124896062</v>
      </c>
      <c r="AC7" s="10">
        <v>0</v>
      </c>
      <c r="AD7" s="11">
        <f t="shared" si="0"/>
        <v>22484.956848592137</v>
      </c>
      <c r="AE7" s="12">
        <f t="shared" si="1"/>
        <v>3.851644454069302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42.876292277547599</v>
      </c>
      <c r="H8" s="9"/>
      <c r="I8" s="10"/>
      <c r="J8" s="10"/>
      <c r="K8" s="10"/>
      <c r="L8" s="10"/>
      <c r="M8" s="10"/>
      <c r="N8" s="10"/>
      <c r="O8" s="10">
        <v>4097.4184160928799</v>
      </c>
      <c r="P8" s="10"/>
      <c r="Q8" s="10">
        <v>1649.7776846761401</v>
      </c>
      <c r="R8" s="10"/>
      <c r="S8" s="10"/>
      <c r="T8" s="10">
        <v>52.587147521742402</v>
      </c>
      <c r="U8" s="10">
        <v>0</v>
      </c>
      <c r="V8" s="10">
        <v>98.472671356658495</v>
      </c>
      <c r="W8" s="10"/>
      <c r="X8" s="10"/>
      <c r="Y8" s="10"/>
      <c r="Z8" s="10"/>
      <c r="AA8" s="10">
        <v>7.6701223694519003</v>
      </c>
      <c r="AB8" s="10"/>
      <c r="AC8" s="10">
        <v>0</v>
      </c>
      <c r="AD8" s="11">
        <f t="shared" si="0"/>
        <v>5948.8023342944207</v>
      </c>
      <c r="AE8" s="12">
        <f t="shared" si="1"/>
        <v>1.0190222589052587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2129.02284228299</v>
      </c>
      <c r="G9" s="8">
        <v>0</v>
      </c>
      <c r="H9" s="9"/>
      <c r="I9" s="10"/>
      <c r="J9" s="10"/>
      <c r="K9" s="10">
        <v>1.6122673888345</v>
      </c>
      <c r="L9" s="10"/>
      <c r="M9" s="10"/>
      <c r="N9" s="10"/>
      <c r="O9" s="10">
        <v>886.03149555311597</v>
      </c>
      <c r="P9" s="10"/>
      <c r="Q9" s="10">
        <v>690.98954600937702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</v>
      </c>
      <c r="AD9" s="11">
        <f t="shared" si="0"/>
        <v>3707.6561512343173</v>
      </c>
      <c r="AE9" s="12">
        <f t="shared" si="1"/>
        <v>0.63511677379055098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>
        <v>9.9503793556754001</v>
      </c>
      <c r="H11" s="10"/>
      <c r="I11" s="42">
        <v>0</v>
      </c>
      <c r="J11" s="43">
        <v>0</v>
      </c>
      <c r="K11" s="43">
        <v>17.1047429432958</v>
      </c>
      <c r="L11" s="44"/>
      <c r="M11" s="44"/>
      <c r="N11" s="44"/>
      <c r="O11" s="44">
        <v>4815.2169609114699</v>
      </c>
      <c r="P11" s="44"/>
      <c r="Q11" s="10">
        <v>996.52894546974596</v>
      </c>
      <c r="R11" s="10"/>
      <c r="S11" s="10"/>
      <c r="T11" s="10">
        <v>76.7961338329265</v>
      </c>
      <c r="U11" s="10">
        <v>0</v>
      </c>
      <c r="V11" s="10">
        <v>954.417144648815</v>
      </c>
      <c r="W11" s="10"/>
      <c r="X11" s="10"/>
      <c r="Y11" s="10"/>
      <c r="Z11" s="10"/>
      <c r="AA11" s="10">
        <v>7.3024750386318997</v>
      </c>
      <c r="AB11" s="10">
        <v>1.4100689962116999</v>
      </c>
      <c r="AC11" s="10">
        <v>0</v>
      </c>
      <c r="AD11" s="11">
        <f t="shared" si="0"/>
        <v>6878.7268511967732</v>
      </c>
      <c r="AE11" s="12">
        <f t="shared" si="1"/>
        <v>1.1783171435852036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>
        <v>6.6583432392211996</v>
      </c>
      <c r="H12" s="10"/>
      <c r="I12" s="43"/>
      <c r="J12" s="42">
        <v>0</v>
      </c>
      <c r="K12" s="43">
        <v>8.5032045290721996</v>
      </c>
      <c r="L12" s="44"/>
      <c r="M12" s="44"/>
      <c r="N12" s="44"/>
      <c r="O12" s="44">
        <v>511.32251013715597</v>
      </c>
      <c r="P12" s="44"/>
      <c r="Q12" s="10">
        <v>255.12936433522401</v>
      </c>
      <c r="R12" s="10"/>
      <c r="S12" s="10"/>
      <c r="T12" s="10">
        <v>7.3346589465978997</v>
      </c>
      <c r="U12" s="10">
        <v>0</v>
      </c>
      <c r="V12" s="10">
        <v>53.826192851532198</v>
      </c>
      <c r="W12" s="10"/>
      <c r="X12" s="10"/>
      <c r="Y12" s="10"/>
      <c r="Z12" s="10"/>
      <c r="AA12" s="10">
        <v>0.16463760003950001</v>
      </c>
      <c r="AB12" s="10"/>
      <c r="AC12" s="10">
        <v>0</v>
      </c>
      <c r="AD12" s="11">
        <f t="shared" si="0"/>
        <v>842.93891163884302</v>
      </c>
      <c r="AE12" s="12">
        <f t="shared" si="1"/>
        <v>0.14439436134991965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>
        <v>1.9697550081399999E-2</v>
      </c>
      <c r="H13" s="10"/>
      <c r="I13" s="43"/>
      <c r="J13" s="43"/>
      <c r="K13" s="42">
        <v>0</v>
      </c>
      <c r="L13" s="44"/>
      <c r="M13" s="44"/>
      <c r="N13" s="44"/>
      <c r="O13" s="44">
        <v>130.06704376146499</v>
      </c>
      <c r="P13" s="44"/>
      <c r="Q13" s="10">
        <v>49.633643061053498</v>
      </c>
      <c r="R13" s="10"/>
      <c r="S13" s="10"/>
      <c r="T13" s="10">
        <v>1.1058256461663001</v>
      </c>
      <c r="U13" s="10">
        <v>0</v>
      </c>
      <c r="V13" s="10">
        <v>2.0762903233988999</v>
      </c>
      <c r="W13" s="10"/>
      <c r="X13" s="10"/>
      <c r="Y13" s="10"/>
      <c r="Z13" s="10"/>
      <c r="AA13" s="10"/>
      <c r="AB13" s="10"/>
      <c r="AC13" s="10">
        <v>0</v>
      </c>
      <c r="AD13" s="11">
        <f t="shared" si="0"/>
        <v>182.90250034216507</v>
      </c>
      <c r="AE13" s="12">
        <f t="shared" si="1"/>
        <v>3.1330965223641004E-2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/>
      <c r="H14" s="10"/>
      <c r="I14" s="44"/>
      <c r="J14" s="44"/>
      <c r="K14" s="44"/>
      <c r="L14" s="45">
        <v>0</v>
      </c>
      <c r="M14" s="46"/>
      <c r="N14" s="46">
        <v>1.4292709771153</v>
      </c>
      <c r="O14" s="46">
        <v>387.33623918811799</v>
      </c>
      <c r="P14" s="46"/>
      <c r="Q14" s="10">
        <v>1361.0256270725499</v>
      </c>
      <c r="R14" s="10"/>
      <c r="S14" s="10"/>
      <c r="T14" s="10">
        <v>0.67073839476050001</v>
      </c>
      <c r="U14" s="10">
        <v>0</v>
      </c>
      <c r="V14" s="10">
        <v>22.584659213761402</v>
      </c>
      <c r="W14" s="10"/>
      <c r="X14" s="10"/>
      <c r="Y14" s="10"/>
      <c r="Z14" s="10"/>
      <c r="AA14" s="10"/>
      <c r="AB14" s="10"/>
      <c r="AC14" s="10">
        <v>0</v>
      </c>
      <c r="AD14" s="11">
        <f t="shared" si="0"/>
        <v>1773.0465348463051</v>
      </c>
      <c r="AE14" s="12">
        <f t="shared" si="1"/>
        <v>0.30372061190658511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/>
      <c r="O15" s="46">
        <v>4.4396151151687997</v>
      </c>
      <c r="P15" s="46"/>
      <c r="Q15" s="10">
        <v>0.95471058735610004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>
        <v>0</v>
      </c>
      <c r="AD15" s="11">
        <f t="shared" si="0"/>
        <v>5.3943257025248998</v>
      </c>
      <c r="AE15" s="12">
        <f t="shared" si="1"/>
        <v>9.240411184900471E-4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>
        <v>0</v>
      </c>
      <c r="O16" s="46">
        <v>3.3182163516868002</v>
      </c>
      <c r="P16" s="46"/>
      <c r="Q16" s="10">
        <v>2.3272555062264999</v>
      </c>
      <c r="R16" s="10"/>
      <c r="S16" s="10"/>
      <c r="T16" s="10"/>
      <c r="U16" s="10"/>
      <c r="V16" s="10">
        <v>5.6689892706999999E-3</v>
      </c>
      <c r="W16" s="10"/>
      <c r="X16" s="10"/>
      <c r="Y16" s="10"/>
      <c r="Z16" s="10"/>
      <c r="AA16" s="10"/>
      <c r="AB16" s="10"/>
      <c r="AC16" s="10">
        <v>0</v>
      </c>
      <c r="AD16" s="11">
        <f t="shared" si="0"/>
        <v>5.6511408471840001</v>
      </c>
      <c r="AE16" s="12">
        <f t="shared" si="1"/>
        <v>9.6803322549331953E-4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22808.591642782401</v>
      </c>
      <c r="G17" s="10">
        <v>30.749382978051901</v>
      </c>
      <c r="H17" s="10"/>
      <c r="I17" s="44"/>
      <c r="J17" s="44"/>
      <c r="K17" s="44">
        <v>1722.8461371420401</v>
      </c>
      <c r="L17" s="46"/>
      <c r="M17" s="46"/>
      <c r="N17" s="46">
        <v>167.536737141657</v>
      </c>
      <c r="O17" s="45">
        <v>0</v>
      </c>
      <c r="P17" s="46"/>
      <c r="Q17" s="10">
        <v>3623.0318969375699</v>
      </c>
      <c r="R17" s="10"/>
      <c r="S17" s="10"/>
      <c r="T17" s="10">
        <v>195.843426992058</v>
      </c>
      <c r="U17" s="10"/>
      <c r="V17" s="10">
        <v>437.44713184512898</v>
      </c>
      <c r="W17" s="10"/>
      <c r="X17" s="10"/>
      <c r="Y17" s="10"/>
      <c r="Z17" s="10"/>
      <c r="AA17" s="10">
        <v>7.0635399465784001</v>
      </c>
      <c r="AB17" s="10">
        <v>3.7878427080531001</v>
      </c>
      <c r="AC17" s="10">
        <v>0</v>
      </c>
      <c r="AD17" s="11">
        <f t="shared" si="0"/>
        <v>28996.897738473541</v>
      </c>
      <c r="AE17" s="12">
        <f t="shared" si="1"/>
        <v>4.9671316299012309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14725.9141202266</v>
      </c>
      <c r="G19" s="10">
        <v>51.5108613226516</v>
      </c>
      <c r="H19" s="10"/>
      <c r="I19" s="10"/>
      <c r="J19" s="10"/>
      <c r="K19" s="10">
        <v>732.68488113035903</v>
      </c>
      <c r="L19" s="10"/>
      <c r="M19" s="10"/>
      <c r="N19" s="10">
        <v>32.872608668932102</v>
      </c>
      <c r="O19" s="10">
        <v>5194.7279178139297</v>
      </c>
      <c r="P19" s="10"/>
      <c r="Q19" s="13">
        <v>0</v>
      </c>
      <c r="R19" s="14"/>
      <c r="S19" s="14"/>
      <c r="T19" s="10">
        <v>398.817729377494</v>
      </c>
      <c r="U19" s="10"/>
      <c r="V19" s="10">
        <v>413.131555104847</v>
      </c>
      <c r="W19" s="10"/>
      <c r="X19" s="10"/>
      <c r="Y19" s="10"/>
      <c r="Z19" s="10"/>
      <c r="AA19" s="10">
        <v>86.784241218763597</v>
      </c>
      <c r="AB19" s="10">
        <v>15.3127947762363</v>
      </c>
      <c r="AC19" s="10">
        <v>0</v>
      </c>
      <c r="AD19" s="11">
        <f t="shared" si="0"/>
        <v>21651.756709639812</v>
      </c>
      <c r="AE19" s="12">
        <f t="shared" si="1"/>
        <v>3.7089183320698096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>
        <v>0</v>
      </c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10">
        <v>0</v>
      </c>
      <c r="E23" s="10">
        <v>0</v>
      </c>
      <c r="F23" s="10">
        <v>0</v>
      </c>
      <c r="G23" s="10"/>
      <c r="H23" s="10"/>
      <c r="I23" s="10">
        <v>0</v>
      </c>
      <c r="J23" s="10">
        <v>0</v>
      </c>
      <c r="K23" s="10"/>
      <c r="L23" s="10">
        <v>0</v>
      </c>
      <c r="M23" s="10"/>
      <c r="N23" s="10"/>
      <c r="O23" s="10">
        <v>0</v>
      </c>
      <c r="P23" s="10"/>
      <c r="Q23" s="10">
        <v>0</v>
      </c>
      <c r="R23" s="10"/>
      <c r="S23" s="10"/>
      <c r="T23" s="10"/>
      <c r="U23" s="16">
        <v>0</v>
      </c>
      <c r="V23" s="17">
        <v>0</v>
      </c>
      <c r="W23" s="10">
        <v>0</v>
      </c>
      <c r="X23" s="10">
        <v>0</v>
      </c>
      <c r="Y23" s="10"/>
      <c r="Z23" s="10"/>
      <c r="AA23" s="10">
        <v>0</v>
      </c>
      <c r="AB23" s="10"/>
      <c r="AC23" s="10"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>
        <v>0</v>
      </c>
      <c r="G24" s="10"/>
      <c r="H24" s="10"/>
      <c r="I24" s="10"/>
      <c r="J24" s="10"/>
      <c r="K24" s="10">
        <v>0</v>
      </c>
      <c r="L24" s="10"/>
      <c r="M24" s="10"/>
      <c r="N24" s="10">
        <v>0</v>
      </c>
      <c r="O24" s="10">
        <v>0</v>
      </c>
      <c r="P24" s="10"/>
      <c r="Q24" s="10">
        <v>0</v>
      </c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>
        <v>0</v>
      </c>
      <c r="AB24" s="10">
        <v>0</v>
      </c>
      <c r="AC24" s="10">
        <v>0</v>
      </c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0</v>
      </c>
      <c r="P25" s="10"/>
      <c r="Q25" s="10">
        <v>0</v>
      </c>
      <c r="R25" s="10"/>
      <c r="S25" s="10"/>
      <c r="T25" s="10">
        <v>0</v>
      </c>
      <c r="U25" s="10">
        <v>0</v>
      </c>
      <c r="V25" s="10">
        <v>0</v>
      </c>
      <c r="W25" s="18">
        <v>0</v>
      </c>
      <c r="X25" s="19">
        <v>0</v>
      </c>
      <c r="Y25" s="19"/>
      <c r="Z25" s="19"/>
      <c r="AA25" s="19"/>
      <c r="AB25" s="19"/>
      <c r="AC25" s="19">
        <v>0</v>
      </c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v>0</v>
      </c>
      <c r="R26" s="10"/>
      <c r="S26" s="10"/>
      <c r="T26" s="10">
        <v>0</v>
      </c>
      <c r="U26" s="10">
        <v>0</v>
      </c>
      <c r="V26" s="10">
        <v>0</v>
      </c>
      <c r="W26" s="19"/>
      <c r="X26" s="18">
        <v>0</v>
      </c>
      <c r="Y26" s="19"/>
      <c r="Z26" s="19"/>
      <c r="AA26" s="19"/>
      <c r="AB26" s="19"/>
      <c r="AC26" s="19">
        <v>0</v>
      </c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0</v>
      </c>
      <c r="W29" s="19"/>
      <c r="X29" s="19"/>
      <c r="Y29" s="19"/>
      <c r="Z29" s="19"/>
      <c r="AA29" s="18">
        <v>0</v>
      </c>
      <c r="AB29" s="19"/>
      <c r="AC29" s="19">
        <v>0</v>
      </c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>
        <v>0</v>
      </c>
      <c r="G30" s="10"/>
      <c r="H30" s="10"/>
      <c r="I30" s="10"/>
      <c r="J30" s="10"/>
      <c r="K30" s="10">
        <v>0</v>
      </c>
      <c r="L30" s="10"/>
      <c r="M30" s="10"/>
      <c r="N30" s="10"/>
      <c r="O30" s="10">
        <v>0</v>
      </c>
      <c r="P30" s="10"/>
      <c r="Q30" s="10">
        <v>0</v>
      </c>
      <c r="R30" s="10"/>
      <c r="S30" s="10"/>
      <c r="T30" s="10"/>
      <c r="U30" s="10"/>
      <c r="V30" s="10">
        <v>0</v>
      </c>
      <c r="W30" s="19"/>
      <c r="X30" s="19"/>
      <c r="Y30" s="19"/>
      <c r="Z30" s="19"/>
      <c r="AA30" s="19"/>
      <c r="AB30" s="18">
        <v>0</v>
      </c>
      <c r="AC30" s="19">
        <v>0</v>
      </c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>
        <v>0</v>
      </c>
      <c r="F31" s="10">
        <v>0</v>
      </c>
      <c r="G31" s="10">
        <v>0</v>
      </c>
      <c r="H31" s="10"/>
      <c r="I31" s="10">
        <v>0</v>
      </c>
      <c r="J31" s="10">
        <v>0</v>
      </c>
      <c r="K31" s="10">
        <v>0</v>
      </c>
      <c r="L31" s="10">
        <v>0</v>
      </c>
      <c r="M31" s="10"/>
      <c r="N31" s="10">
        <v>0</v>
      </c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>
        <v>0</v>
      </c>
      <c r="W31" s="19"/>
      <c r="X31" s="19"/>
      <c r="Y31" s="19"/>
      <c r="Z31" s="19"/>
      <c r="AA31" s="19"/>
      <c r="AB31" s="19"/>
      <c r="AC31" s="18"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40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41698.073713692211</v>
      </c>
      <c r="G32" s="20">
        <f t="shared" si="2"/>
        <v>5767.4889946338772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2482.7512331336015</v>
      </c>
      <c r="L32" s="20">
        <f t="shared" si="2"/>
        <v>0</v>
      </c>
      <c r="M32" s="20">
        <f t="shared" si="2"/>
        <v>0</v>
      </c>
      <c r="N32" s="20">
        <f t="shared" si="2"/>
        <v>201.83861678770438</v>
      </c>
      <c r="O32" s="20">
        <f t="shared" si="2"/>
        <v>408641.38795394974</v>
      </c>
      <c r="P32" s="20">
        <f t="shared" si="2"/>
        <v>0</v>
      </c>
      <c r="Q32" s="20">
        <f t="shared" si="2"/>
        <v>98526.340286016493</v>
      </c>
      <c r="R32" s="20">
        <f t="shared" si="2"/>
        <v>0</v>
      </c>
      <c r="S32" s="20">
        <f t="shared" si="2"/>
        <v>0</v>
      </c>
      <c r="T32" s="20">
        <f t="shared" si="2"/>
        <v>3595.7485551659056</v>
      </c>
      <c r="U32" s="20">
        <f t="shared" si="2"/>
        <v>0</v>
      </c>
      <c r="V32" s="20">
        <f t="shared" si="2"/>
        <v>19912.930556112733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2783.1473737099491</v>
      </c>
      <c r="AB32" s="20">
        <f t="shared" si="2"/>
        <v>165.79735447409129</v>
      </c>
      <c r="AC32" s="20">
        <f t="shared" si="2"/>
        <v>0</v>
      </c>
      <c r="AD32" s="34">
        <f t="shared" si="2"/>
        <v>583775.50463767617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7.1428268884924133</v>
      </c>
      <c r="G33" s="35">
        <f t="shared" si="3"/>
        <v>0.98796351488120493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0.42529212229871416</v>
      </c>
      <c r="L33" s="35">
        <f t="shared" si="3"/>
        <v>0</v>
      </c>
      <c r="M33" s="35">
        <f t="shared" si="3"/>
        <v>0</v>
      </c>
      <c r="N33" s="35">
        <f t="shared" si="3"/>
        <v>3.457469783919364E-2</v>
      </c>
      <c r="O33" s="35">
        <f t="shared" si="3"/>
        <v>69.999748997275162</v>
      </c>
      <c r="P33" s="35">
        <f t="shared" si="3"/>
        <v>0</v>
      </c>
      <c r="Q33" s="35">
        <f t="shared" si="3"/>
        <v>16.877436532244953</v>
      </c>
      <c r="R33" s="35">
        <f t="shared" si="3"/>
        <v>0</v>
      </c>
      <c r="S33" s="35">
        <f t="shared" si="3"/>
        <v>0</v>
      </c>
      <c r="T33" s="35">
        <f t="shared" si="3"/>
        <v>0.61594714519541705</v>
      </c>
      <c r="U33" s="35">
        <f t="shared" si="3"/>
        <v>0</v>
      </c>
      <c r="V33" s="35">
        <f t="shared" si="3"/>
        <v>3.4110596278738714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0.4767495983644135</v>
      </c>
      <c r="AB33" s="35">
        <f t="shared" si="3"/>
        <v>2.8400875534679113E-2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62"/>
  <sheetViews>
    <sheetView showGridLines="0" zoomScale="65" zoomScaleNormal="6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6.2" x14ac:dyDescent="0.35"/>
  <cols>
    <col min="1" max="1" width="4.109375" style="38" bestFit="1" customWidth="1"/>
    <col min="2" max="2" width="10.77734375" style="39" customWidth="1"/>
    <col min="3" max="3" width="10.77734375" style="38" customWidth="1"/>
    <col min="4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52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42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43</v>
      </c>
      <c r="AE3" s="137" t="s">
        <v>4</v>
      </c>
      <c r="AF3" s="26"/>
    </row>
    <row r="4" spans="1:32" ht="32.4" customHeight="1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5576.7662733990301</v>
      </c>
      <c r="G6" s="9">
        <v>3644.0448032849699</v>
      </c>
      <c r="H6" s="9"/>
      <c r="I6" s="10"/>
      <c r="J6" s="10"/>
      <c r="K6" s="10"/>
      <c r="L6" s="10"/>
      <c r="M6" s="10"/>
      <c r="N6" s="10"/>
      <c r="O6" s="10">
        <v>106731.741642024</v>
      </c>
      <c r="P6" s="10"/>
      <c r="Q6" s="10">
        <v>16320.326157179599</v>
      </c>
      <c r="R6" s="10">
        <v>5865.1951375220597</v>
      </c>
      <c r="S6" s="10">
        <v>826.88111477134703</v>
      </c>
      <c r="T6" s="10">
        <v>988.82787931887106</v>
      </c>
      <c r="U6" s="10">
        <v>0</v>
      </c>
      <c r="V6" s="10">
        <v>601.84875863703303</v>
      </c>
      <c r="W6" s="10"/>
      <c r="X6" s="10"/>
      <c r="Y6" s="10"/>
      <c r="Z6" s="10"/>
      <c r="AA6" s="10">
        <v>221.69396341549401</v>
      </c>
      <c r="AB6" s="10">
        <v>314.77555223434501</v>
      </c>
      <c r="AC6" s="10">
        <v>0</v>
      </c>
      <c r="AD6" s="11">
        <f t="shared" ref="AD6:AD31" si="0">SUM(D6:AC6)</f>
        <v>141092.10128178677</v>
      </c>
      <c r="AE6" s="12">
        <f t="shared" ref="AE6:AE31" si="1">AD6/$AD$32*100</f>
        <v>65.42634558768016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>
        <v>887.59884307290702</v>
      </c>
      <c r="G7" s="9">
        <v>17.605983698260101</v>
      </c>
      <c r="H7" s="9"/>
      <c r="I7" s="10"/>
      <c r="J7" s="10"/>
      <c r="K7" s="10"/>
      <c r="L7" s="10"/>
      <c r="M7" s="10"/>
      <c r="N7" s="10"/>
      <c r="O7" s="10">
        <v>7553.0590473044203</v>
      </c>
      <c r="P7" s="10"/>
      <c r="Q7" s="10">
        <v>2771.7358220916199</v>
      </c>
      <c r="R7" s="10">
        <v>116.16134808171</v>
      </c>
      <c r="S7" s="10"/>
      <c r="T7" s="10">
        <v>141.67020380780201</v>
      </c>
      <c r="U7" s="10">
        <v>0</v>
      </c>
      <c r="V7" s="10">
        <v>128.01897875666501</v>
      </c>
      <c r="W7" s="10"/>
      <c r="X7" s="10"/>
      <c r="Y7" s="10"/>
      <c r="Z7" s="10"/>
      <c r="AA7" s="10">
        <v>41.106303723570299</v>
      </c>
      <c r="AB7" s="10">
        <v>55.435060144740198</v>
      </c>
      <c r="AC7" s="10">
        <v>0</v>
      </c>
      <c r="AD7" s="11">
        <f t="shared" si="0"/>
        <v>11712.391590681695</v>
      </c>
      <c r="AE7" s="12">
        <f t="shared" si="1"/>
        <v>5.4311968771358785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>
        <v>0</v>
      </c>
      <c r="G8" s="9">
        <v>91.594452493551103</v>
      </c>
      <c r="H8" s="9"/>
      <c r="I8" s="10"/>
      <c r="J8" s="10"/>
      <c r="K8" s="10"/>
      <c r="L8" s="10"/>
      <c r="M8" s="10"/>
      <c r="N8" s="10"/>
      <c r="O8" s="10">
        <v>21554.993753175499</v>
      </c>
      <c r="P8" s="10"/>
      <c r="Q8" s="10">
        <v>3014.0775267184999</v>
      </c>
      <c r="R8" s="10">
        <v>2559.9089504195899</v>
      </c>
      <c r="S8" s="10">
        <v>748.15476573761396</v>
      </c>
      <c r="T8" s="10">
        <v>184.34602501418601</v>
      </c>
      <c r="U8" s="10">
        <v>0</v>
      </c>
      <c r="V8" s="10">
        <v>168.52898574154</v>
      </c>
      <c r="W8" s="10"/>
      <c r="X8" s="10"/>
      <c r="Y8" s="10"/>
      <c r="Z8" s="10"/>
      <c r="AA8" s="10">
        <v>453.34189637313199</v>
      </c>
      <c r="AB8" s="10">
        <v>49.940698131520499</v>
      </c>
      <c r="AC8" s="10">
        <v>0</v>
      </c>
      <c r="AD8" s="11">
        <f t="shared" si="0"/>
        <v>28824.887053805131</v>
      </c>
      <c r="AE8" s="12">
        <f t="shared" si="1"/>
        <v>13.366496102723712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998.97334340478403</v>
      </c>
      <c r="G9" s="8">
        <v>0</v>
      </c>
      <c r="H9" s="9"/>
      <c r="I9" s="10"/>
      <c r="J9" s="10"/>
      <c r="K9" s="10"/>
      <c r="L9" s="10"/>
      <c r="M9" s="10"/>
      <c r="N9" s="10"/>
      <c r="O9" s="10">
        <v>647.91026387021702</v>
      </c>
      <c r="P9" s="10"/>
      <c r="Q9" s="10">
        <v>812.31826479916799</v>
      </c>
      <c r="R9" s="10">
        <v>246.42803407830499</v>
      </c>
      <c r="S9" s="10">
        <v>0</v>
      </c>
      <c r="T9" s="10">
        <v>4.1214219507749004</v>
      </c>
      <c r="U9" s="10"/>
      <c r="V9" s="10"/>
      <c r="W9" s="10"/>
      <c r="X9" s="10"/>
      <c r="Y9" s="10"/>
      <c r="Z9" s="10"/>
      <c r="AA9" s="10"/>
      <c r="AB9" s="10"/>
      <c r="AC9" s="10"/>
      <c r="AD9" s="11">
        <f t="shared" si="0"/>
        <v>2709.7513281032484</v>
      </c>
      <c r="AE9" s="12">
        <f t="shared" si="1"/>
        <v>1.2565489154852088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>
        <v>61.102464967224201</v>
      </c>
      <c r="H11" s="10"/>
      <c r="I11" s="42">
        <v>0</v>
      </c>
      <c r="J11" s="43">
        <v>0</v>
      </c>
      <c r="K11" s="43">
        <v>74.482792130080298</v>
      </c>
      <c r="L11" s="44"/>
      <c r="M11" s="44"/>
      <c r="N11" s="44"/>
      <c r="O11" s="44">
        <v>1669.0931311893501</v>
      </c>
      <c r="P11" s="44"/>
      <c r="Q11" s="10">
        <v>274.71329574517</v>
      </c>
      <c r="R11" s="10">
        <v>168.23142125688199</v>
      </c>
      <c r="S11" s="10">
        <v>47.245316178856697</v>
      </c>
      <c r="T11" s="10">
        <v>46.894059088248298</v>
      </c>
      <c r="U11" s="10">
        <v>0</v>
      </c>
      <c r="V11" s="10">
        <v>89.600357957019995</v>
      </c>
      <c r="W11" s="10"/>
      <c r="X11" s="10"/>
      <c r="Y11" s="10"/>
      <c r="Z11" s="10"/>
      <c r="AA11" s="10">
        <v>8.8954998500058</v>
      </c>
      <c r="AB11" s="10">
        <v>30.357422966405601</v>
      </c>
      <c r="AC11" s="10">
        <v>0</v>
      </c>
      <c r="AD11" s="11">
        <f t="shared" si="0"/>
        <v>2470.6157613292435</v>
      </c>
      <c r="AE11" s="12">
        <f t="shared" si="1"/>
        <v>1.1456584680971276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/>
      <c r="H12" s="10"/>
      <c r="I12" s="43"/>
      <c r="J12" s="42">
        <v>0</v>
      </c>
      <c r="K12" s="43"/>
      <c r="L12" s="44"/>
      <c r="M12" s="44"/>
      <c r="N12" s="44"/>
      <c r="O12" s="44">
        <v>282.800286782927</v>
      </c>
      <c r="P12" s="44"/>
      <c r="Q12" s="10">
        <v>95.018391301246098</v>
      </c>
      <c r="R12" s="10">
        <v>10.4690014601253</v>
      </c>
      <c r="S12" s="10"/>
      <c r="T12" s="10">
        <v>4.2430614708740997</v>
      </c>
      <c r="U12" s="10">
        <v>0</v>
      </c>
      <c r="V12" s="10">
        <v>2.9350139449531998</v>
      </c>
      <c r="W12" s="10"/>
      <c r="X12" s="10"/>
      <c r="Y12" s="10"/>
      <c r="Z12" s="10"/>
      <c r="AA12" s="10">
        <v>3.1074868938594999</v>
      </c>
      <c r="AB12" s="10"/>
      <c r="AC12" s="10">
        <v>0</v>
      </c>
      <c r="AD12" s="11">
        <f t="shared" si="0"/>
        <v>398.57324185398522</v>
      </c>
      <c r="AE12" s="12">
        <f t="shared" si="1"/>
        <v>0.18482388756447773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>
        <v>1.4390307530551001</v>
      </c>
      <c r="H13" s="10"/>
      <c r="I13" s="43"/>
      <c r="J13" s="43"/>
      <c r="K13" s="42">
        <v>0</v>
      </c>
      <c r="L13" s="44"/>
      <c r="M13" s="44"/>
      <c r="N13" s="44"/>
      <c r="O13" s="44">
        <v>233.53431759137601</v>
      </c>
      <c r="P13" s="44"/>
      <c r="Q13" s="10">
        <v>46.570367313995199</v>
      </c>
      <c r="R13" s="10">
        <v>21.101088411082699</v>
      </c>
      <c r="S13" s="10"/>
      <c r="T13" s="10">
        <v>6.4420995539871004</v>
      </c>
      <c r="U13" s="10">
        <v>0</v>
      </c>
      <c r="V13" s="10">
        <v>6.2201346299095999</v>
      </c>
      <c r="W13" s="10"/>
      <c r="X13" s="10"/>
      <c r="Y13" s="10"/>
      <c r="Z13" s="10"/>
      <c r="AA13" s="10">
        <v>0.1004929069807</v>
      </c>
      <c r="AB13" s="10">
        <v>0.2887441207873</v>
      </c>
      <c r="AC13" s="10">
        <v>0</v>
      </c>
      <c r="AD13" s="11">
        <f t="shared" si="0"/>
        <v>315.69627528117371</v>
      </c>
      <c r="AE13" s="12">
        <f t="shared" si="1"/>
        <v>0.14639269965962129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/>
      <c r="H14" s="10"/>
      <c r="I14" s="44"/>
      <c r="J14" s="44"/>
      <c r="K14" s="44"/>
      <c r="L14" s="45">
        <v>0</v>
      </c>
      <c r="M14" s="46"/>
      <c r="N14" s="46">
        <v>5.6306289917974004</v>
      </c>
      <c r="O14" s="46">
        <v>213.621266471556</v>
      </c>
      <c r="P14" s="46"/>
      <c r="Q14" s="10">
        <v>235.866658946558</v>
      </c>
      <c r="R14" s="10">
        <v>47.105520588525501</v>
      </c>
      <c r="S14" s="10">
        <v>2.0256911802899999E-2</v>
      </c>
      <c r="T14" s="10"/>
      <c r="U14" s="10"/>
      <c r="V14" s="10">
        <v>3.9295420133777998</v>
      </c>
      <c r="W14" s="10"/>
      <c r="X14" s="10"/>
      <c r="Y14" s="10"/>
      <c r="Z14" s="10"/>
      <c r="AA14" s="10">
        <v>0.4546839203368</v>
      </c>
      <c r="AB14" s="10">
        <v>1.8338179134437</v>
      </c>
      <c r="AC14" s="10"/>
      <c r="AD14" s="11">
        <f t="shared" si="0"/>
        <v>508.46237575739809</v>
      </c>
      <c r="AE14" s="12">
        <f t="shared" si="1"/>
        <v>0.23578098853454912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/>
      <c r="H15" s="10"/>
      <c r="I15" s="44"/>
      <c r="J15" s="44"/>
      <c r="K15" s="44"/>
      <c r="L15" s="46"/>
      <c r="M15" s="45">
        <v>0</v>
      </c>
      <c r="N15" s="46"/>
      <c r="O15" s="46"/>
      <c r="P15" s="4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>
        <f t="shared" si="0"/>
        <v>0</v>
      </c>
      <c r="AE15" s="12">
        <f t="shared" si="1"/>
        <v>0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>
        <v>0</v>
      </c>
      <c r="O16" s="46">
        <v>41.296650064579801</v>
      </c>
      <c r="P16" s="46"/>
      <c r="Q16" s="10">
        <v>28.9276161824552</v>
      </c>
      <c r="R16" s="10">
        <v>99.699665948991793</v>
      </c>
      <c r="S16" s="10">
        <v>2.2805127812999999E-2</v>
      </c>
      <c r="T16" s="10"/>
      <c r="U16" s="10"/>
      <c r="V16" s="10">
        <v>3.9053969302299998E-2</v>
      </c>
      <c r="W16" s="10"/>
      <c r="X16" s="10"/>
      <c r="Y16" s="10"/>
      <c r="Z16" s="10"/>
      <c r="AA16" s="10"/>
      <c r="AB16" s="10"/>
      <c r="AC16" s="10"/>
      <c r="AD16" s="11">
        <f t="shared" si="0"/>
        <v>169.98579129314209</v>
      </c>
      <c r="AE16" s="12">
        <f t="shared" si="1"/>
        <v>7.8824746566986167E-2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1896.13973184304</v>
      </c>
      <c r="G17" s="10">
        <v>22.780315862247601</v>
      </c>
      <c r="H17" s="10"/>
      <c r="I17" s="44"/>
      <c r="J17" s="44"/>
      <c r="K17" s="44">
        <v>29.722944196764299</v>
      </c>
      <c r="L17" s="46"/>
      <c r="M17" s="46"/>
      <c r="N17" s="46">
        <v>5.5858340555275996</v>
      </c>
      <c r="O17" s="45">
        <v>0</v>
      </c>
      <c r="P17" s="46"/>
      <c r="Q17" s="10">
        <v>464.97960265203</v>
      </c>
      <c r="R17" s="10">
        <v>107.342603870394</v>
      </c>
      <c r="S17" s="10">
        <v>23.7737280222542</v>
      </c>
      <c r="T17" s="10">
        <v>55.0048836783347</v>
      </c>
      <c r="U17" s="10"/>
      <c r="V17" s="10">
        <v>41.951272408121902</v>
      </c>
      <c r="W17" s="10"/>
      <c r="X17" s="10"/>
      <c r="Y17" s="10"/>
      <c r="Z17" s="10"/>
      <c r="AA17" s="10">
        <v>4.7155087460198999</v>
      </c>
      <c r="AB17" s="10">
        <v>5.0371889136457</v>
      </c>
      <c r="AC17" s="10">
        <v>0</v>
      </c>
      <c r="AD17" s="11">
        <f t="shared" si="0"/>
        <v>2657.0336142483802</v>
      </c>
      <c r="AE17" s="12">
        <f t="shared" si="1"/>
        <v>1.232102987372107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5009.8072376456203</v>
      </c>
      <c r="G19" s="10">
        <v>39.658774946968499</v>
      </c>
      <c r="H19" s="10"/>
      <c r="I19" s="10"/>
      <c r="J19" s="10"/>
      <c r="K19" s="10">
        <v>65.382765199652795</v>
      </c>
      <c r="L19" s="10"/>
      <c r="M19" s="10"/>
      <c r="N19" s="10">
        <v>58.3181480788489</v>
      </c>
      <c r="O19" s="10">
        <v>19376.6357958064</v>
      </c>
      <c r="P19" s="10"/>
      <c r="Q19" s="13">
        <v>0</v>
      </c>
      <c r="R19" s="14">
        <v>0</v>
      </c>
      <c r="S19" s="14">
        <v>0</v>
      </c>
      <c r="T19" s="10">
        <v>121.02484620839</v>
      </c>
      <c r="U19" s="10"/>
      <c r="V19" s="10">
        <v>92.054790737970094</v>
      </c>
      <c r="W19" s="10"/>
      <c r="X19" s="10"/>
      <c r="Y19" s="10"/>
      <c r="Z19" s="10"/>
      <c r="AA19" s="10">
        <v>4.5334402322034997</v>
      </c>
      <c r="AB19" s="10">
        <v>23.3717381434363</v>
      </c>
      <c r="AC19" s="10">
        <v>0</v>
      </c>
      <c r="AD19" s="11">
        <f t="shared" si="0"/>
        <v>24790.787536999491</v>
      </c>
      <c r="AE19" s="12">
        <f t="shared" si="1"/>
        <v>11.495828739180164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>
        <v>0</v>
      </c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10"/>
      <c r="E23" s="10"/>
      <c r="F23" s="10">
        <v>0</v>
      </c>
      <c r="G23" s="10"/>
      <c r="H23" s="10"/>
      <c r="I23" s="10"/>
      <c r="J23" s="10"/>
      <c r="K23" s="10">
        <v>0</v>
      </c>
      <c r="L23" s="10"/>
      <c r="M23" s="10"/>
      <c r="N23" s="10"/>
      <c r="O23" s="10">
        <v>0</v>
      </c>
      <c r="P23" s="10"/>
      <c r="Q23" s="10">
        <v>0</v>
      </c>
      <c r="R23" s="10">
        <v>0</v>
      </c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>
        <v>0</v>
      </c>
      <c r="AB23" s="10">
        <v>0</v>
      </c>
      <c r="AC23" s="10"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>
        <v>0</v>
      </c>
      <c r="G24" s="10"/>
      <c r="H24" s="10"/>
      <c r="I24" s="10"/>
      <c r="J24" s="10"/>
      <c r="K24" s="10">
        <v>0</v>
      </c>
      <c r="L24" s="10"/>
      <c r="M24" s="10"/>
      <c r="N24" s="10">
        <v>0</v>
      </c>
      <c r="O24" s="10">
        <v>0</v>
      </c>
      <c r="P24" s="10"/>
      <c r="Q24" s="10">
        <v>0</v>
      </c>
      <c r="R24" s="10">
        <v>0</v>
      </c>
      <c r="S24" s="10"/>
      <c r="T24" s="10"/>
      <c r="U24" s="17"/>
      <c r="V24" s="16">
        <v>0</v>
      </c>
      <c r="W24" s="10"/>
      <c r="X24" s="10"/>
      <c r="Y24" s="10"/>
      <c r="Z24" s="10"/>
      <c r="AA24" s="10">
        <v>0</v>
      </c>
      <c r="AB24" s="10">
        <v>0</v>
      </c>
      <c r="AC24" s="10">
        <v>0</v>
      </c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0</v>
      </c>
      <c r="R25" s="10">
        <v>0</v>
      </c>
      <c r="S25" s="10"/>
      <c r="T25" s="10"/>
      <c r="U25" s="10"/>
      <c r="V25" s="10">
        <v>0</v>
      </c>
      <c r="W25" s="18">
        <v>0</v>
      </c>
      <c r="X25" s="19">
        <v>0</v>
      </c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/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0</v>
      </c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0</v>
      </c>
      <c r="R30" s="10"/>
      <c r="S30" s="10"/>
      <c r="T30" s="10"/>
      <c r="U30" s="10"/>
      <c r="V30" s="10">
        <v>0</v>
      </c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>
        <v>0</v>
      </c>
      <c r="F31" s="10">
        <v>0</v>
      </c>
      <c r="G31" s="10">
        <v>0</v>
      </c>
      <c r="H31" s="10"/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/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9">
        <v>0</v>
      </c>
      <c r="X31" s="19">
        <v>0</v>
      </c>
      <c r="Y31" s="19"/>
      <c r="Z31" s="19"/>
      <c r="AA31" s="19">
        <v>0</v>
      </c>
      <c r="AB31" s="19">
        <v>0</v>
      </c>
      <c r="AC31" s="18"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44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14369.285429365382</v>
      </c>
      <c r="G32" s="20">
        <f t="shared" si="2"/>
        <v>3878.2258260062767</v>
      </c>
      <c r="H32" s="20">
        <f t="shared" si="2"/>
        <v>0</v>
      </c>
      <c r="I32" s="20">
        <f t="shared" si="2"/>
        <v>0</v>
      </c>
      <c r="J32" s="20">
        <f t="shared" si="2"/>
        <v>0</v>
      </c>
      <c r="K32" s="20">
        <f t="shared" si="2"/>
        <v>169.5885015264974</v>
      </c>
      <c r="L32" s="20">
        <f t="shared" si="2"/>
        <v>0</v>
      </c>
      <c r="M32" s="20">
        <f t="shared" si="2"/>
        <v>0</v>
      </c>
      <c r="N32" s="20">
        <f t="shared" si="2"/>
        <v>69.5346111261739</v>
      </c>
      <c r="O32" s="20">
        <f t="shared" si="2"/>
        <v>158304.68615428032</v>
      </c>
      <c r="P32" s="20">
        <f t="shared" si="2"/>
        <v>0</v>
      </c>
      <c r="Q32" s="20">
        <f t="shared" si="2"/>
        <v>24064.533702930341</v>
      </c>
      <c r="R32" s="20">
        <f t="shared" si="2"/>
        <v>9241.6427716376675</v>
      </c>
      <c r="S32" s="20">
        <f t="shared" si="2"/>
        <v>1646.0979867496874</v>
      </c>
      <c r="T32" s="20">
        <f t="shared" si="2"/>
        <v>1552.5744800914683</v>
      </c>
      <c r="U32" s="20">
        <f t="shared" si="2"/>
        <v>0</v>
      </c>
      <c r="V32" s="20">
        <f t="shared" si="2"/>
        <v>1135.1268887958929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737.94927606160229</v>
      </c>
      <c r="AB32" s="20">
        <f t="shared" si="2"/>
        <v>481.04022256832428</v>
      </c>
      <c r="AC32" s="20">
        <f t="shared" si="2"/>
        <v>0</v>
      </c>
      <c r="AD32" s="34">
        <f t="shared" si="2"/>
        <v>215650.28585113969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6.6632350486584997</v>
      </c>
      <c r="G33" s="35">
        <f t="shared" si="3"/>
        <v>1.7983865918375646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7.8640517844507707E-2</v>
      </c>
      <c r="L33" s="35">
        <f t="shared" si="3"/>
        <v>0</v>
      </c>
      <c r="M33" s="35">
        <f t="shared" si="3"/>
        <v>0</v>
      </c>
      <c r="N33" s="35">
        <f t="shared" si="3"/>
        <v>3.2244154396425265E-2</v>
      </c>
      <c r="O33" s="35">
        <f t="shared" si="3"/>
        <v>73.408057647350304</v>
      </c>
      <c r="P33" s="35">
        <f t="shared" si="3"/>
        <v>0</v>
      </c>
      <c r="Q33" s="35">
        <f t="shared" si="3"/>
        <v>11.159054859561719</v>
      </c>
      <c r="R33" s="35">
        <f t="shared" si="3"/>
        <v>4.2854767083485532</v>
      </c>
      <c r="S33" s="35">
        <f t="shared" si="3"/>
        <v>0.76331824938361792</v>
      </c>
      <c r="T33" s="35">
        <f t="shared" si="3"/>
        <v>0.71995011458653402</v>
      </c>
      <c r="U33" s="35">
        <f t="shared" si="3"/>
        <v>0</v>
      </c>
      <c r="V33" s="35">
        <f t="shared" si="3"/>
        <v>0.52637393190355186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0.34219721673404047</v>
      </c>
      <c r="AB33" s="35">
        <f t="shared" si="3"/>
        <v>0.22306495939466525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62"/>
  <sheetViews>
    <sheetView showGridLines="0" zoomScale="65" zoomScaleNormal="65" workbookViewId="0"/>
  </sheetViews>
  <sheetFormatPr defaultRowHeight="16.2" x14ac:dyDescent="0.35"/>
  <cols>
    <col min="1" max="1" width="3.88671875" style="38" bestFit="1" customWidth="1"/>
    <col min="2" max="2" width="10.77734375" style="39" customWidth="1"/>
    <col min="3" max="3" width="10.77734375" style="38" customWidth="1"/>
    <col min="4" max="29" width="12.77734375" style="38" customWidth="1"/>
    <col min="30" max="30" width="14.33203125" style="38" bestFit="1" customWidth="1"/>
    <col min="31" max="31" width="12.77734375" style="38" customWidth="1"/>
    <col min="32" max="16384" width="8.88671875" style="27"/>
  </cols>
  <sheetData>
    <row r="1" spans="1:32" ht="19.95" customHeight="1" x14ac:dyDescent="0.35">
      <c r="A1" s="22"/>
      <c r="B1" s="23"/>
      <c r="C1" s="24"/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25">
        <v>10</v>
      </c>
      <c r="N1" s="25">
        <v>11</v>
      </c>
      <c r="O1" s="25">
        <v>12</v>
      </c>
      <c r="P1" s="25">
        <v>13</v>
      </c>
      <c r="Q1" s="25">
        <v>14</v>
      </c>
      <c r="R1" s="25">
        <v>15</v>
      </c>
      <c r="S1" s="25">
        <v>16</v>
      </c>
      <c r="T1" s="25">
        <v>17</v>
      </c>
      <c r="U1" s="25">
        <v>18</v>
      </c>
      <c r="V1" s="25">
        <v>19</v>
      </c>
      <c r="W1" s="25">
        <v>20</v>
      </c>
      <c r="X1" s="25">
        <v>21</v>
      </c>
      <c r="Y1" s="25">
        <v>22</v>
      </c>
      <c r="Z1" s="25">
        <v>23</v>
      </c>
      <c r="AA1" s="25">
        <v>24</v>
      </c>
      <c r="AB1" s="25">
        <v>25</v>
      </c>
      <c r="AC1" s="25">
        <v>26</v>
      </c>
      <c r="AD1" s="24"/>
      <c r="AE1" s="24"/>
      <c r="AF1" s="26"/>
    </row>
    <row r="2" spans="1:32" ht="19.95" customHeight="1" x14ac:dyDescent="0.35">
      <c r="A2" s="22"/>
      <c r="B2" s="161" t="s">
        <v>53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26"/>
    </row>
    <row r="3" spans="1:32" ht="19.95" customHeight="1" x14ac:dyDescent="0.35">
      <c r="A3" s="22"/>
      <c r="B3" s="161" t="s">
        <v>1</v>
      </c>
      <c r="C3" s="161"/>
      <c r="D3" s="162" t="s">
        <v>2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1" t="s">
        <v>3</v>
      </c>
      <c r="AE3" s="137" t="s">
        <v>4</v>
      </c>
      <c r="AF3" s="26"/>
    </row>
    <row r="4" spans="1:32" ht="32.4" x14ac:dyDescent="0.35">
      <c r="A4" s="22"/>
      <c r="B4" s="161"/>
      <c r="C4" s="161"/>
      <c r="D4" s="163" t="s">
        <v>5</v>
      </c>
      <c r="E4" s="163"/>
      <c r="F4" s="163"/>
      <c r="G4" s="163"/>
      <c r="H4" s="163"/>
      <c r="I4" s="164" t="s">
        <v>6</v>
      </c>
      <c r="J4" s="164"/>
      <c r="K4" s="164"/>
      <c r="L4" s="164"/>
      <c r="M4" s="164"/>
      <c r="N4" s="164"/>
      <c r="O4" s="164"/>
      <c r="P4" s="164"/>
      <c r="Q4" s="165" t="s">
        <v>7</v>
      </c>
      <c r="R4" s="165"/>
      <c r="S4" s="165"/>
      <c r="T4" s="28" t="s">
        <v>8</v>
      </c>
      <c r="U4" s="166" t="s">
        <v>9</v>
      </c>
      <c r="V4" s="166"/>
      <c r="W4" s="167" t="s">
        <v>54</v>
      </c>
      <c r="X4" s="167"/>
      <c r="Y4" s="167"/>
      <c r="Z4" s="167"/>
      <c r="AA4" s="167"/>
      <c r="AB4" s="167"/>
      <c r="AC4" s="167"/>
      <c r="AD4" s="161"/>
      <c r="AE4" s="138"/>
      <c r="AF4" s="26"/>
    </row>
    <row r="5" spans="1:32" ht="19.95" customHeight="1" x14ac:dyDescent="0.35">
      <c r="A5" s="22"/>
      <c r="B5" s="161"/>
      <c r="C5" s="161"/>
      <c r="D5" s="29" t="s">
        <v>10</v>
      </c>
      <c r="E5" s="29" t="s">
        <v>11</v>
      </c>
      <c r="F5" s="29" t="s">
        <v>46</v>
      </c>
      <c r="G5" s="29" t="s">
        <v>47</v>
      </c>
      <c r="H5" s="29" t="s">
        <v>12</v>
      </c>
      <c r="I5" s="40" t="s">
        <v>13</v>
      </c>
      <c r="J5" s="40" t="s">
        <v>14</v>
      </c>
      <c r="K5" s="40" t="s">
        <v>15</v>
      </c>
      <c r="L5" s="41" t="s">
        <v>16</v>
      </c>
      <c r="M5" s="41" t="s">
        <v>17</v>
      </c>
      <c r="N5" s="41" t="s">
        <v>48</v>
      </c>
      <c r="O5" s="41" t="s">
        <v>49</v>
      </c>
      <c r="P5" s="41" t="s">
        <v>18</v>
      </c>
      <c r="Q5" s="30" t="s">
        <v>50</v>
      </c>
      <c r="R5" s="30" t="s">
        <v>19</v>
      </c>
      <c r="S5" s="30" t="s">
        <v>20</v>
      </c>
      <c r="T5" s="28" t="s">
        <v>21</v>
      </c>
      <c r="U5" s="31" t="s">
        <v>22</v>
      </c>
      <c r="V5" s="31" t="s">
        <v>51</v>
      </c>
      <c r="W5" s="32" t="s">
        <v>23</v>
      </c>
      <c r="X5" s="32" t="s">
        <v>24</v>
      </c>
      <c r="Y5" s="32" t="s">
        <v>25</v>
      </c>
      <c r="Z5" s="32" t="s">
        <v>26</v>
      </c>
      <c r="AA5" s="32" t="s">
        <v>27</v>
      </c>
      <c r="AB5" s="32" t="s">
        <v>28</v>
      </c>
      <c r="AC5" s="32" t="s">
        <v>29</v>
      </c>
      <c r="AD5" s="161"/>
      <c r="AE5" s="139"/>
      <c r="AF5" s="26"/>
    </row>
    <row r="6" spans="1:32" ht="19.95" customHeight="1" x14ac:dyDescent="0.3">
      <c r="A6" s="25">
        <v>1</v>
      </c>
      <c r="B6" s="155" t="s">
        <v>5</v>
      </c>
      <c r="C6" s="29" t="s">
        <v>10</v>
      </c>
      <c r="D6" s="8">
        <v>0</v>
      </c>
      <c r="E6" s="9">
        <v>0</v>
      </c>
      <c r="F6" s="9">
        <v>157.90992388113801</v>
      </c>
      <c r="G6" s="9">
        <v>7891.2069283389801</v>
      </c>
      <c r="H6" s="9"/>
      <c r="I6" s="10"/>
      <c r="J6" s="10"/>
      <c r="K6" s="10"/>
      <c r="L6" s="10"/>
      <c r="M6" s="10"/>
      <c r="N6" s="10"/>
      <c r="O6" s="10">
        <v>1516886.4203643999</v>
      </c>
      <c r="P6" s="10"/>
      <c r="Q6" s="10">
        <v>312801.08252080699</v>
      </c>
      <c r="R6" s="10"/>
      <c r="S6" s="10"/>
      <c r="T6" s="10">
        <v>14841.224881149799</v>
      </c>
      <c r="U6" s="10">
        <v>0</v>
      </c>
      <c r="V6" s="10">
        <v>28151.4485346049</v>
      </c>
      <c r="W6" s="10"/>
      <c r="X6" s="10"/>
      <c r="Y6" s="10"/>
      <c r="Z6" s="10"/>
      <c r="AA6" s="10">
        <v>594.253371750719</v>
      </c>
      <c r="AB6" s="10"/>
      <c r="AC6" s="10">
        <v>0</v>
      </c>
      <c r="AD6" s="11">
        <f t="shared" ref="AD6:AD31" si="0">SUM(D6:AC6)</f>
        <v>1881323.5465249324</v>
      </c>
      <c r="AE6" s="12">
        <f t="shared" ref="AE6:AE31" si="1">AD6/$AD$32*100</f>
        <v>83.741883705685908</v>
      </c>
      <c r="AF6" s="26"/>
    </row>
    <row r="7" spans="1:32" ht="19.95" customHeight="1" x14ac:dyDescent="0.3">
      <c r="A7" s="25">
        <v>2</v>
      </c>
      <c r="B7" s="155"/>
      <c r="C7" s="29" t="s">
        <v>11</v>
      </c>
      <c r="D7" s="9"/>
      <c r="E7" s="8">
        <v>0</v>
      </c>
      <c r="F7" s="9"/>
      <c r="G7" s="9">
        <v>74.9320076195105</v>
      </c>
      <c r="H7" s="9"/>
      <c r="I7" s="10"/>
      <c r="J7" s="10"/>
      <c r="K7" s="10"/>
      <c r="L7" s="10"/>
      <c r="M7" s="10"/>
      <c r="N7" s="10"/>
      <c r="O7" s="10">
        <v>10523.5229790707</v>
      </c>
      <c r="P7" s="10"/>
      <c r="Q7" s="10">
        <v>6246.7669998777401</v>
      </c>
      <c r="R7" s="10"/>
      <c r="S7" s="10"/>
      <c r="T7" s="10">
        <v>808.01249700599499</v>
      </c>
      <c r="U7" s="10"/>
      <c r="V7" s="10"/>
      <c r="W7" s="10"/>
      <c r="X7" s="10"/>
      <c r="Y7" s="10"/>
      <c r="Z7" s="10"/>
      <c r="AA7" s="10">
        <v>1.7645165340658999</v>
      </c>
      <c r="AB7" s="10"/>
      <c r="AC7" s="10">
        <v>0</v>
      </c>
      <c r="AD7" s="11">
        <f t="shared" si="0"/>
        <v>17654.999000108011</v>
      </c>
      <c r="AE7" s="12">
        <f t="shared" si="1"/>
        <v>0.7858631631023667</v>
      </c>
      <c r="AF7" s="26"/>
    </row>
    <row r="8" spans="1:32" ht="19.95" customHeight="1" x14ac:dyDescent="0.3">
      <c r="A8" s="25">
        <v>3</v>
      </c>
      <c r="B8" s="155"/>
      <c r="C8" s="29" t="s">
        <v>46</v>
      </c>
      <c r="D8" s="9"/>
      <c r="E8" s="9"/>
      <c r="F8" s="8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>
        <f t="shared" si="0"/>
        <v>0</v>
      </c>
      <c r="AE8" s="12">
        <f t="shared" si="1"/>
        <v>0</v>
      </c>
      <c r="AF8" s="26"/>
    </row>
    <row r="9" spans="1:32" ht="19.95" customHeight="1" x14ac:dyDescent="0.3">
      <c r="A9" s="25">
        <v>4</v>
      </c>
      <c r="B9" s="155"/>
      <c r="C9" s="29" t="s">
        <v>47</v>
      </c>
      <c r="D9" s="9"/>
      <c r="E9" s="9"/>
      <c r="F9" s="9">
        <v>2648.9676513745399</v>
      </c>
      <c r="G9" s="8">
        <v>0</v>
      </c>
      <c r="H9" s="9"/>
      <c r="I9" s="10"/>
      <c r="J9" s="10"/>
      <c r="K9" s="10">
        <v>289.055901487325</v>
      </c>
      <c r="L9" s="10"/>
      <c r="M9" s="10"/>
      <c r="N9" s="10">
        <v>294.80811873848398</v>
      </c>
      <c r="O9" s="10">
        <v>12663.562050242601</v>
      </c>
      <c r="P9" s="10"/>
      <c r="Q9" s="10">
        <v>6457.5217660529297</v>
      </c>
      <c r="R9" s="10"/>
      <c r="S9" s="10"/>
      <c r="T9" s="10">
        <v>14.5857936209324</v>
      </c>
      <c r="U9" s="10"/>
      <c r="V9" s="10">
        <v>0.1028171302368</v>
      </c>
      <c r="W9" s="10"/>
      <c r="X9" s="10"/>
      <c r="Y9" s="10"/>
      <c r="Z9" s="10"/>
      <c r="AA9" s="10">
        <v>1.8338736331231</v>
      </c>
      <c r="AB9" s="10"/>
      <c r="AC9" s="10">
        <v>0</v>
      </c>
      <c r="AD9" s="11">
        <f t="shared" si="0"/>
        <v>22370.437972280171</v>
      </c>
      <c r="AE9" s="12">
        <f t="shared" si="1"/>
        <v>0.99575781028216648</v>
      </c>
      <c r="AF9" s="26"/>
    </row>
    <row r="10" spans="1:32" ht="19.95" customHeight="1" x14ac:dyDescent="0.3">
      <c r="A10" s="25">
        <v>5</v>
      </c>
      <c r="B10" s="155"/>
      <c r="C10" s="29" t="s">
        <v>12</v>
      </c>
      <c r="D10" s="9"/>
      <c r="E10" s="9"/>
      <c r="F10" s="9"/>
      <c r="G10" s="9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>
        <f t="shared" si="0"/>
        <v>0</v>
      </c>
      <c r="AE10" s="12">
        <f t="shared" si="1"/>
        <v>0</v>
      </c>
      <c r="AF10" s="26"/>
    </row>
    <row r="11" spans="1:32" ht="19.95" customHeight="1" x14ac:dyDescent="0.3">
      <c r="A11" s="25">
        <v>6</v>
      </c>
      <c r="B11" s="156" t="s">
        <v>6</v>
      </c>
      <c r="C11" s="40" t="s">
        <v>13</v>
      </c>
      <c r="D11" s="10"/>
      <c r="E11" s="10"/>
      <c r="F11" s="10"/>
      <c r="G11" s="10">
        <v>257.26330837573897</v>
      </c>
      <c r="H11" s="10"/>
      <c r="I11" s="42">
        <v>0</v>
      </c>
      <c r="J11" s="43">
        <v>0</v>
      </c>
      <c r="K11" s="43">
        <v>2.5686179108489</v>
      </c>
      <c r="L11" s="44"/>
      <c r="M11" s="44"/>
      <c r="N11" s="44"/>
      <c r="O11" s="44">
        <v>123102.26170941599</v>
      </c>
      <c r="P11" s="44"/>
      <c r="Q11" s="10">
        <v>55588.175034731401</v>
      </c>
      <c r="R11" s="10"/>
      <c r="S11" s="10"/>
      <c r="T11" s="10">
        <v>1349.6430073127301</v>
      </c>
      <c r="U11" s="10">
        <v>0</v>
      </c>
      <c r="V11" s="10">
        <v>1159.2648580673001</v>
      </c>
      <c r="W11" s="10"/>
      <c r="X11" s="10"/>
      <c r="Y11" s="10"/>
      <c r="Z11" s="10"/>
      <c r="AA11" s="10">
        <v>6.7600811829982996</v>
      </c>
      <c r="AB11" s="10"/>
      <c r="AC11" s="10">
        <v>0</v>
      </c>
      <c r="AD11" s="11">
        <f t="shared" si="0"/>
        <v>181465.936616997</v>
      </c>
      <c r="AE11" s="12">
        <f t="shared" si="1"/>
        <v>8.0774513181390954</v>
      </c>
      <c r="AF11" s="26"/>
    </row>
    <row r="12" spans="1:32" ht="19.95" customHeight="1" x14ac:dyDescent="0.3">
      <c r="A12" s="25">
        <v>7</v>
      </c>
      <c r="B12" s="156"/>
      <c r="C12" s="40" t="s">
        <v>14</v>
      </c>
      <c r="D12" s="10"/>
      <c r="E12" s="10"/>
      <c r="F12" s="10"/>
      <c r="G12" s="10">
        <v>2.3086172420593001</v>
      </c>
      <c r="H12" s="10"/>
      <c r="I12" s="43"/>
      <c r="J12" s="42">
        <v>0</v>
      </c>
      <c r="K12" s="43"/>
      <c r="L12" s="44"/>
      <c r="M12" s="44"/>
      <c r="N12" s="44"/>
      <c r="O12" s="44">
        <v>886.88972431297202</v>
      </c>
      <c r="P12" s="44"/>
      <c r="Q12" s="10">
        <v>425.52650446641502</v>
      </c>
      <c r="R12" s="10"/>
      <c r="S12" s="10"/>
      <c r="T12" s="10">
        <v>29.204592617692398</v>
      </c>
      <c r="U12" s="10"/>
      <c r="V12" s="10"/>
      <c r="W12" s="10"/>
      <c r="X12" s="10"/>
      <c r="Y12" s="10"/>
      <c r="Z12" s="10"/>
      <c r="AA12" s="10"/>
      <c r="AB12" s="10"/>
      <c r="AC12" s="10"/>
      <c r="AD12" s="11">
        <f t="shared" si="0"/>
        <v>1343.9294386391389</v>
      </c>
      <c r="AE12" s="12">
        <f t="shared" si="1"/>
        <v>5.9821280059482326E-2</v>
      </c>
      <c r="AF12" s="26"/>
    </row>
    <row r="13" spans="1:32" ht="19.95" customHeight="1" x14ac:dyDescent="0.3">
      <c r="A13" s="25">
        <v>8</v>
      </c>
      <c r="B13" s="156"/>
      <c r="C13" s="40" t="s">
        <v>15</v>
      </c>
      <c r="D13" s="10"/>
      <c r="E13" s="10"/>
      <c r="F13" s="10"/>
      <c r="G13" s="10"/>
      <c r="H13" s="10"/>
      <c r="I13" s="43"/>
      <c r="J13" s="43"/>
      <c r="K13" s="42"/>
      <c r="L13" s="44"/>
      <c r="M13" s="44"/>
      <c r="N13" s="44"/>
      <c r="O13" s="44"/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>
        <f t="shared" si="0"/>
        <v>0</v>
      </c>
      <c r="AE13" s="12">
        <f t="shared" si="1"/>
        <v>0</v>
      </c>
      <c r="AF13" s="26"/>
    </row>
    <row r="14" spans="1:32" ht="19.95" customHeight="1" x14ac:dyDescent="0.3">
      <c r="A14" s="25">
        <v>9</v>
      </c>
      <c r="B14" s="156"/>
      <c r="C14" s="41" t="s">
        <v>16</v>
      </c>
      <c r="D14" s="10"/>
      <c r="E14" s="10"/>
      <c r="F14" s="10"/>
      <c r="G14" s="10">
        <v>449.24842751590597</v>
      </c>
      <c r="H14" s="10"/>
      <c r="I14" s="44"/>
      <c r="J14" s="44"/>
      <c r="K14" s="44"/>
      <c r="L14" s="45">
        <v>0</v>
      </c>
      <c r="M14" s="46">
        <v>0</v>
      </c>
      <c r="N14" s="46">
        <v>337.29602232469102</v>
      </c>
      <c r="O14" s="46">
        <v>19696.8826324482</v>
      </c>
      <c r="P14" s="46"/>
      <c r="Q14" s="10">
        <v>16807.893127900101</v>
      </c>
      <c r="R14" s="10"/>
      <c r="S14" s="10"/>
      <c r="T14" s="10">
        <v>124.290606870256</v>
      </c>
      <c r="U14" s="10"/>
      <c r="V14" s="10">
        <v>9.5282611800999995</v>
      </c>
      <c r="W14" s="10"/>
      <c r="X14" s="10"/>
      <c r="Y14" s="10"/>
      <c r="Z14" s="10"/>
      <c r="AA14" s="10">
        <v>20.8887931638723</v>
      </c>
      <c r="AB14" s="10"/>
      <c r="AC14" s="10">
        <v>0</v>
      </c>
      <c r="AD14" s="11">
        <f t="shared" si="0"/>
        <v>37446.02787140313</v>
      </c>
      <c r="AE14" s="12">
        <f t="shared" si="1"/>
        <v>1.6668057533427341</v>
      </c>
      <c r="AF14" s="26"/>
    </row>
    <row r="15" spans="1:32" ht="19.95" customHeight="1" x14ac:dyDescent="0.3">
      <c r="A15" s="25">
        <v>10</v>
      </c>
      <c r="B15" s="156"/>
      <c r="C15" s="41" t="s">
        <v>17</v>
      </c>
      <c r="D15" s="10"/>
      <c r="E15" s="10"/>
      <c r="F15" s="10"/>
      <c r="G15" s="10">
        <v>17.9112336381354</v>
      </c>
      <c r="H15" s="10"/>
      <c r="I15" s="44"/>
      <c r="J15" s="44"/>
      <c r="K15" s="44"/>
      <c r="L15" s="46"/>
      <c r="M15" s="45">
        <v>0</v>
      </c>
      <c r="N15" s="46"/>
      <c r="O15" s="46">
        <v>230.878414435602</v>
      </c>
      <c r="P15" s="46"/>
      <c r="Q15" s="10">
        <v>91.531902015836593</v>
      </c>
      <c r="R15" s="10"/>
      <c r="S15" s="10"/>
      <c r="T15" s="10">
        <v>4.8009770752075998</v>
      </c>
      <c r="U15" s="10"/>
      <c r="V15" s="10"/>
      <c r="W15" s="10"/>
      <c r="X15" s="10"/>
      <c r="Y15" s="10"/>
      <c r="Z15" s="10"/>
      <c r="AA15" s="10">
        <v>1.6590165186415999</v>
      </c>
      <c r="AB15" s="10"/>
      <c r="AC15" s="10"/>
      <c r="AD15" s="11">
        <f t="shared" si="0"/>
        <v>346.78154368342314</v>
      </c>
      <c r="AE15" s="12">
        <f t="shared" si="1"/>
        <v>1.5436015647630976E-2</v>
      </c>
      <c r="AF15" s="26"/>
    </row>
    <row r="16" spans="1:32" ht="19.95" customHeight="1" x14ac:dyDescent="0.3">
      <c r="A16" s="25">
        <v>11</v>
      </c>
      <c r="B16" s="156"/>
      <c r="C16" s="41" t="s">
        <v>48</v>
      </c>
      <c r="D16" s="10"/>
      <c r="E16" s="10"/>
      <c r="F16" s="10"/>
      <c r="G16" s="10"/>
      <c r="H16" s="10"/>
      <c r="I16" s="44"/>
      <c r="J16" s="44"/>
      <c r="K16" s="44"/>
      <c r="L16" s="46"/>
      <c r="M16" s="46"/>
      <c r="N16" s="45"/>
      <c r="O16" s="46"/>
      <c r="P16" s="4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>
        <f t="shared" si="0"/>
        <v>0</v>
      </c>
      <c r="AE16" s="12">
        <f t="shared" si="1"/>
        <v>0</v>
      </c>
      <c r="AF16" s="26"/>
    </row>
    <row r="17" spans="1:32" ht="19.95" customHeight="1" x14ac:dyDescent="0.3">
      <c r="A17" s="25">
        <v>12</v>
      </c>
      <c r="B17" s="156"/>
      <c r="C17" s="41" t="s">
        <v>49</v>
      </c>
      <c r="D17" s="10"/>
      <c r="E17" s="10"/>
      <c r="F17" s="10">
        <v>30585.228459249702</v>
      </c>
      <c r="G17" s="10">
        <v>2204.2852363029001</v>
      </c>
      <c r="H17" s="10"/>
      <c r="I17" s="44"/>
      <c r="J17" s="44"/>
      <c r="K17" s="44">
        <v>3199.9999264214798</v>
      </c>
      <c r="L17" s="46"/>
      <c r="M17" s="46"/>
      <c r="N17" s="46">
        <v>1266.17641001934</v>
      </c>
      <c r="O17" s="45">
        <v>0</v>
      </c>
      <c r="P17" s="46"/>
      <c r="Q17" s="10">
        <v>35176.306806157903</v>
      </c>
      <c r="R17" s="10"/>
      <c r="S17" s="10"/>
      <c r="T17" s="10">
        <v>2734.6537681700202</v>
      </c>
      <c r="U17" s="10"/>
      <c r="V17" s="10">
        <v>431.19525613338902</v>
      </c>
      <c r="W17" s="10"/>
      <c r="X17" s="10"/>
      <c r="Y17" s="10"/>
      <c r="Z17" s="10"/>
      <c r="AA17" s="10">
        <v>22.899869400934101</v>
      </c>
      <c r="AB17" s="10"/>
      <c r="AC17" s="10">
        <v>0</v>
      </c>
      <c r="AD17" s="11">
        <f t="shared" si="0"/>
        <v>75620.74573185567</v>
      </c>
      <c r="AE17" s="12">
        <f t="shared" si="1"/>
        <v>3.3660471142837407</v>
      </c>
      <c r="AF17" s="26"/>
    </row>
    <row r="18" spans="1:32" ht="19.95" customHeight="1" x14ac:dyDescent="0.3">
      <c r="A18" s="25">
        <v>13</v>
      </c>
      <c r="B18" s="156"/>
      <c r="C18" s="41" t="s">
        <v>18</v>
      </c>
      <c r="D18" s="10"/>
      <c r="E18" s="10"/>
      <c r="F18" s="10"/>
      <c r="G18" s="10"/>
      <c r="H18" s="10"/>
      <c r="I18" s="44"/>
      <c r="J18" s="44"/>
      <c r="K18" s="44"/>
      <c r="L18" s="46"/>
      <c r="M18" s="46"/>
      <c r="N18" s="46"/>
      <c r="O18" s="46"/>
      <c r="P18" s="4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1">
        <f t="shared" si="0"/>
        <v>0</v>
      </c>
      <c r="AE18" s="12">
        <f t="shared" si="1"/>
        <v>0</v>
      </c>
      <c r="AF18" s="26"/>
    </row>
    <row r="19" spans="1:32" ht="19.95" customHeight="1" x14ac:dyDescent="0.3">
      <c r="A19" s="25">
        <v>14</v>
      </c>
      <c r="B19" s="157" t="s">
        <v>30</v>
      </c>
      <c r="C19" s="30" t="s">
        <v>50</v>
      </c>
      <c r="D19" s="10"/>
      <c r="E19" s="10"/>
      <c r="F19" s="10">
        <v>1672.89412966845</v>
      </c>
      <c r="G19" s="10">
        <v>456.45729814228901</v>
      </c>
      <c r="H19" s="10"/>
      <c r="I19" s="10"/>
      <c r="J19" s="10"/>
      <c r="K19" s="10">
        <v>538.89995492075502</v>
      </c>
      <c r="L19" s="10"/>
      <c r="M19" s="10"/>
      <c r="N19" s="10">
        <v>108.14963282083001</v>
      </c>
      <c r="O19" s="10">
        <v>24953.455998335099</v>
      </c>
      <c r="P19" s="10"/>
      <c r="Q19" s="13">
        <v>0</v>
      </c>
      <c r="R19" s="14"/>
      <c r="S19" s="14"/>
      <c r="T19" s="10">
        <v>1243.42053740541</v>
      </c>
      <c r="U19" s="10"/>
      <c r="V19" s="10">
        <v>24.397563369681201</v>
      </c>
      <c r="W19" s="10"/>
      <c r="X19" s="10"/>
      <c r="Y19" s="10"/>
      <c r="Z19" s="10"/>
      <c r="AA19" s="10">
        <v>4.1113475539118003</v>
      </c>
      <c r="AB19" s="10"/>
      <c r="AC19" s="10">
        <v>0</v>
      </c>
      <c r="AD19" s="11">
        <f t="shared" si="0"/>
        <v>29001.786462216431</v>
      </c>
      <c r="AE19" s="12">
        <f t="shared" si="1"/>
        <v>1.2909338394568795</v>
      </c>
      <c r="AF19" s="26"/>
    </row>
    <row r="20" spans="1:32" ht="19.95" customHeight="1" x14ac:dyDescent="0.3">
      <c r="A20" s="25">
        <v>15</v>
      </c>
      <c r="B20" s="157"/>
      <c r="C20" s="30" t="s">
        <v>19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4"/>
      <c r="R20" s="13"/>
      <c r="S20" s="14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>
        <f t="shared" si="0"/>
        <v>0</v>
      </c>
      <c r="AE20" s="12">
        <f t="shared" si="1"/>
        <v>0</v>
      </c>
      <c r="AF20" s="26"/>
    </row>
    <row r="21" spans="1:32" ht="19.95" customHeight="1" x14ac:dyDescent="0.3">
      <c r="A21" s="25">
        <v>16</v>
      </c>
      <c r="B21" s="157"/>
      <c r="C21" s="30" t="s">
        <v>20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4"/>
      <c r="R21" s="14"/>
      <c r="S21" s="13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1">
        <f t="shared" si="0"/>
        <v>0</v>
      </c>
      <c r="AE21" s="12">
        <f t="shared" si="1"/>
        <v>0</v>
      </c>
      <c r="AF21" s="26"/>
    </row>
    <row r="22" spans="1:32" ht="19.95" customHeight="1" x14ac:dyDescent="0.3">
      <c r="A22" s="25">
        <v>17</v>
      </c>
      <c r="B22" s="33" t="s">
        <v>8</v>
      </c>
      <c r="C22" s="28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5"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1">
        <f t="shared" si="0"/>
        <v>0</v>
      </c>
      <c r="AE22" s="12">
        <f t="shared" si="1"/>
        <v>0</v>
      </c>
      <c r="AF22" s="26"/>
    </row>
    <row r="23" spans="1:32" ht="19.95" customHeight="1" x14ac:dyDescent="0.3">
      <c r="A23" s="25">
        <v>18</v>
      </c>
      <c r="B23" s="158" t="s">
        <v>9</v>
      </c>
      <c r="C23" s="31" t="s">
        <v>22</v>
      </c>
      <c r="D23" s="10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6">
        <v>0</v>
      </c>
      <c r="V23" s="17">
        <v>0</v>
      </c>
      <c r="W23" s="10"/>
      <c r="X23" s="10"/>
      <c r="Y23" s="10"/>
      <c r="Z23" s="10"/>
      <c r="AA23" s="10"/>
      <c r="AB23" s="10"/>
      <c r="AC23" s="10">
        <v>0</v>
      </c>
      <c r="AD23" s="11">
        <f t="shared" si="0"/>
        <v>0</v>
      </c>
      <c r="AE23" s="12">
        <f t="shared" si="1"/>
        <v>0</v>
      </c>
      <c r="AF23" s="26"/>
    </row>
    <row r="24" spans="1:32" ht="19.95" customHeight="1" x14ac:dyDescent="0.3">
      <c r="A24" s="25">
        <v>19</v>
      </c>
      <c r="B24" s="158"/>
      <c r="C24" s="31" t="s">
        <v>51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7"/>
      <c r="V24" s="16">
        <v>0</v>
      </c>
      <c r="W24" s="10"/>
      <c r="X24" s="10"/>
      <c r="Y24" s="10"/>
      <c r="Z24" s="10"/>
      <c r="AA24" s="10"/>
      <c r="AB24" s="10"/>
      <c r="AC24" s="10"/>
      <c r="AD24" s="11">
        <f t="shared" si="0"/>
        <v>0</v>
      </c>
      <c r="AE24" s="12">
        <f t="shared" si="1"/>
        <v>0</v>
      </c>
      <c r="AF24" s="26"/>
    </row>
    <row r="25" spans="1:32" ht="19.95" customHeight="1" x14ac:dyDescent="0.3">
      <c r="A25" s="25">
        <v>20</v>
      </c>
      <c r="B25" s="159" t="s">
        <v>54</v>
      </c>
      <c r="C25" s="32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v>0</v>
      </c>
      <c r="U25" s="10"/>
      <c r="V25" s="10"/>
      <c r="W25" s="18">
        <v>0</v>
      </c>
      <c r="X25" s="19">
        <v>0</v>
      </c>
      <c r="Y25" s="19"/>
      <c r="Z25" s="19"/>
      <c r="AA25" s="19"/>
      <c r="AB25" s="19"/>
      <c r="AC25" s="19"/>
      <c r="AD25" s="11">
        <f t="shared" si="0"/>
        <v>0</v>
      </c>
      <c r="AE25" s="12">
        <f t="shared" si="1"/>
        <v>0</v>
      </c>
      <c r="AF25" s="26"/>
    </row>
    <row r="26" spans="1:32" ht="19.95" customHeight="1" x14ac:dyDescent="0.3">
      <c r="A26" s="25">
        <v>21</v>
      </c>
      <c r="B26" s="159"/>
      <c r="C26" s="32" t="s">
        <v>24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0</v>
      </c>
      <c r="P26" s="10"/>
      <c r="Q26" s="10"/>
      <c r="R26" s="10"/>
      <c r="S26" s="10"/>
      <c r="T26" s="10">
        <v>0</v>
      </c>
      <c r="U26" s="10"/>
      <c r="V26" s="10"/>
      <c r="W26" s="19"/>
      <c r="X26" s="18">
        <v>0</v>
      </c>
      <c r="Y26" s="19"/>
      <c r="Z26" s="19"/>
      <c r="AA26" s="19"/>
      <c r="AB26" s="19"/>
      <c r="AC26" s="19"/>
      <c r="AD26" s="11">
        <f t="shared" si="0"/>
        <v>0</v>
      </c>
      <c r="AE26" s="12">
        <f t="shared" si="1"/>
        <v>0</v>
      </c>
      <c r="AF26" s="26"/>
    </row>
    <row r="27" spans="1:32" ht="19.95" customHeight="1" x14ac:dyDescent="0.3">
      <c r="A27" s="25">
        <v>22</v>
      </c>
      <c r="B27" s="159"/>
      <c r="C27" s="32" t="s">
        <v>25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9"/>
      <c r="X27" s="19"/>
      <c r="Y27" s="18">
        <v>0</v>
      </c>
      <c r="Z27" s="19">
        <v>0</v>
      </c>
      <c r="AA27" s="19"/>
      <c r="AB27" s="19"/>
      <c r="AC27" s="19"/>
      <c r="AD27" s="11">
        <f t="shared" si="0"/>
        <v>0</v>
      </c>
      <c r="AE27" s="12">
        <f t="shared" si="1"/>
        <v>0</v>
      </c>
      <c r="AF27" s="26"/>
    </row>
    <row r="28" spans="1:32" ht="19.95" customHeight="1" x14ac:dyDescent="0.3">
      <c r="A28" s="25">
        <v>23</v>
      </c>
      <c r="B28" s="159"/>
      <c r="C28" s="32" t="s">
        <v>26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9"/>
      <c r="X28" s="19"/>
      <c r="Y28" s="19"/>
      <c r="Z28" s="18"/>
      <c r="AA28" s="19"/>
      <c r="AB28" s="19"/>
      <c r="AC28" s="19"/>
      <c r="AD28" s="11">
        <f t="shared" si="0"/>
        <v>0</v>
      </c>
      <c r="AE28" s="12">
        <f t="shared" si="1"/>
        <v>0</v>
      </c>
      <c r="AF28" s="26"/>
    </row>
    <row r="29" spans="1:32" ht="19.95" customHeight="1" x14ac:dyDescent="0.3">
      <c r="A29" s="25">
        <v>24</v>
      </c>
      <c r="B29" s="159"/>
      <c r="C29" s="32" t="s">
        <v>27</v>
      </c>
      <c r="D29" s="10"/>
      <c r="E29" s="10"/>
      <c r="F29" s="10">
        <v>0</v>
      </c>
      <c r="G29" s="10"/>
      <c r="H29" s="10"/>
      <c r="I29" s="10"/>
      <c r="J29" s="10"/>
      <c r="K29" s="10">
        <v>0</v>
      </c>
      <c r="L29" s="10"/>
      <c r="M29" s="10"/>
      <c r="N29" s="10">
        <v>0</v>
      </c>
      <c r="O29" s="10">
        <v>0</v>
      </c>
      <c r="P29" s="10"/>
      <c r="Q29" s="10"/>
      <c r="R29" s="10"/>
      <c r="S29" s="10"/>
      <c r="T29" s="10">
        <v>0</v>
      </c>
      <c r="U29" s="10"/>
      <c r="V29" s="10"/>
      <c r="W29" s="19"/>
      <c r="X29" s="19"/>
      <c r="Y29" s="19"/>
      <c r="Z29" s="19"/>
      <c r="AA29" s="18">
        <v>0</v>
      </c>
      <c r="AB29" s="19"/>
      <c r="AC29" s="19"/>
      <c r="AD29" s="11">
        <f t="shared" si="0"/>
        <v>0</v>
      </c>
      <c r="AE29" s="12">
        <f t="shared" si="1"/>
        <v>0</v>
      </c>
      <c r="AF29" s="26"/>
    </row>
    <row r="30" spans="1:32" ht="19.95" customHeight="1" x14ac:dyDescent="0.3">
      <c r="A30" s="25">
        <v>25</v>
      </c>
      <c r="B30" s="159"/>
      <c r="C30" s="32" t="s">
        <v>28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9"/>
      <c r="X30" s="19"/>
      <c r="Y30" s="19"/>
      <c r="Z30" s="19"/>
      <c r="AA30" s="19"/>
      <c r="AB30" s="18">
        <v>0</v>
      </c>
      <c r="AC30" s="19"/>
      <c r="AD30" s="11">
        <f t="shared" si="0"/>
        <v>0</v>
      </c>
      <c r="AE30" s="12">
        <f t="shared" si="1"/>
        <v>0</v>
      </c>
      <c r="AF30" s="26"/>
    </row>
    <row r="31" spans="1:32" ht="19.95" customHeight="1" x14ac:dyDescent="0.3">
      <c r="A31" s="25">
        <v>26</v>
      </c>
      <c r="B31" s="159"/>
      <c r="C31" s="32" t="s">
        <v>29</v>
      </c>
      <c r="D31" s="10">
        <v>0</v>
      </c>
      <c r="E31" s="10"/>
      <c r="F31" s="10"/>
      <c r="G31" s="10">
        <v>0</v>
      </c>
      <c r="H31" s="10"/>
      <c r="I31" s="10">
        <v>0</v>
      </c>
      <c r="J31" s="10"/>
      <c r="K31" s="10"/>
      <c r="L31" s="10">
        <v>0</v>
      </c>
      <c r="M31" s="10"/>
      <c r="N31" s="10"/>
      <c r="O31" s="10">
        <v>0</v>
      </c>
      <c r="P31" s="10"/>
      <c r="Q31" s="10">
        <v>0</v>
      </c>
      <c r="R31" s="10"/>
      <c r="S31" s="10"/>
      <c r="T31" s="10">
        <v>0</v>
      </c>
      <c r="U31" s="10">
        <v>0</v>
      </c>
      <c r="V31" s="10"/>
      <c r="W31" s="19"/>
      <c r="X31" s="19"/>
      <c r="Y31" s="19"/>
      <c r="Z31" s="19"/>
      <c r="AA31" s="19"/>
      <c r="AB31" s="19"/>
      <c r="AC31" s="18">
        <v>0</v>
      </c>
      <c r="AD31" s="11">
        <f t="shared" si="0"/>
        <v>0</v>
      </c>
      <c r="AE31" s="12">
        <f t="shared" si="1"/>
        <v>0</v>
      </c>
      <c r="AF31" s="26"/>
    </row>
    <row r="32" spans="1:32" ht="19.95" customHeight="1" x14ac:dyDescent="0.35">
      <c r="A32" s="22"/>
      <c r="B32" s="160" t="s">
        <v>32</v>
      </c>
      <c r="C32" s="160"/>
      <c r="D32" s="20">
        <f t="shared" ref="D32:AD32" si="2">SUM(D6:D31)</f>
        <v>0</v>
      </c>
      <c r="E32" s="20">
        <f t="shared" si="2"/>
        <v>0</v>
      </c>
      <c r="F32" s="20">
        <f t="shared" si="2"/>
        <v>35065.000164173827</v>
      </c>
      <c r="G32" s="20">
        <f t="shared" si="2"/>
        <v>11353.613057175518</v>
      </c>
      <c r="H32" s="20">
        <f t="shared" si="2"/>
        <v>0</v>
      </c>
      <c r="I32" s="20">
        <f>SUM(I6:I31)</f>
        <v>0</v>
      </c>
      <c r="J32" s="20">
        <f>SUM(J6:J31)</f>
        <v>0</v>
      </c>
      <c r="K32" s="20">
        <f>SUM(K6:K31)</f>
        <v>4030.524400740409</v>
      </c>
      <c r="L32" s="20">
        <f t="shared" si="2"/>
        <v>0</v>
      </c>
      <c r="M32" s="20">
        <f t="shared" si="2"/>
        <v>0</v>
      </c>
      <c r="N32" s="20">
        <f t="shared" si="2"/>
        <v>2006.4301839033451</v>
      </c>
      <c r="O32" s="20">
        <f t="shared" si="2"/>
        <v>1708943.873872661</v>
      </c>
      <c r="P32" s="20">
        <f t="shared" si="2"/>
        <v>0</v>
      </c>
      <c r="Q32" s="20">
        <f t="shared" si="2"/>
        <v>433594.80466200935</v>
      </c>
      <c r="R32" s="20">
        <f t="shared" si="2"/>
        <v>0</v>
      </c>
      <c r="S32" s="20">
        <f t="shared" si="2"/>
        <v>0</v>
      </c>
      <c r="T32" s="20">
        <f t="shared" si="2"/>
        <v>21149.836661228044</v>
      </c>
      <c r="U32" s="20">
        <f t="shared" si="2"/>
        <v>0</v>
      </c>
      <c r="V32" s="20">
        <f t="shared" si="2"/>
        <v>29775.93729048561</v>
      </c>
      <c r="W32" s="20">
        <f t="shared" si="2"/>
        <v>0</v>
      </c>
      <c r="X32" s="20">
        <f t="shared" si="2"/>
        <v>0</v>
      </c>
      <c r="Y32" s="20">
        <f t="shared" si="2"/>
        <v>0</v>
      </c>
      <c r="Z32" s="20">
        <f t="shared" si="2"/>
        <v>0</v>
      </c>
      <c r="AA32" s="20">
        <f t="shared" si="2"/>
        <v>654.17086973826611</v>
      </c>
      <c r="AB32" s="20">
        <f t="shared" si="2"/>
        <v>0</v>
      </c>
      <c r="AC32" s="20">
        <f t="shared" si="2"/>
        <v>0</v>
      </c>
      <c r="AD32" s="34">
        <f t="shared" si="2"/>
        <v>2246574.1911621154</v>
      </c>
      <c r="AE32" s="21"/>
      <c r="AF32" s="26"/>
    </row>
    <row r="33" spans="1:32" ht="19.95" customHeight="1" x14ac:dyDescent="0.35">
      <c r="A33" s="22"/>
      <c r="B33" s="154" t="str">
        <f>AE3</f>
        <v>% do Bioma</v>
      </c>
      <c r="C33" s="154"/>
      <c r="D33" s="35">
        <f t="shared" ref="D33:AC33" si="3">D32/$AD$32*100</f>
        <v>0</v>
      </c>
      <c r="E33" s="35">
        <f t="shared" si="3"/>
        <v>0</v>
      </c>
      <c r="F33" s="35">
        <f t="shared" si="3"/>
        <v>1.5608209291336728</v>
      </c>
      <c r="G33" s="35">
        <f t="shared" si="3"/>
        <v>0.50537449872966289</v>
      </c>
      <c r="H33" s="35">
        <f t="shared" si="3"/>
        <v>0</v>
      </c>
      <c r="I33" s="35">
        <f t="shared" si="3"/>
        <v>0</v>
      </c>
      <c r="J33" s="35">
        <f t="shared" si="3"/>
        <v>0</v>
      </c>
      <c r="K33" s="35">
        <f t="shared" si="3"/>
        <v>0.17940758051063899</v>
      </c>
      <c r="L33" s="35">
        <f t="shared" si="3"/>
        <v>0</v>
      </c>
      <c r="M33" s="35">
        <f t="shared" si="3"/>
        <v>0</v>
      </c>
      <c r="N33" s="35">
        <f t="shared" si="3"/>
        <v>8.931065761355747E-2</v>
      </c>
      <c r="O33" s="35">
        <f t="shared" si="3"/>
        <v>76.068882149342812</v>
      </c>
      <c r="P33" s="35">
        <f t="shared" si="3"/>
        <v>0</v>
      </c>
      <c r="Q33" s="35">
        <f t="shared" si="3"/>
        <v>19.300266439797298</v>
      </c>
      <c r="R33" s="35">
        <f t="shared" si="3"/>
        <v>0</v>
      </c>
      <c r="S33" s="35">
        <f t="shared" si="3"/>
        <v>0</v>
      </c>
      <c r="T33" s="35">
        <f t="shared" si="3"/>
        <v>0.94142613871512448</v>
      </c>
      <c r="U33" s="35">
        <f t="shared" si="3"/>
        <v>0</v>
      </c>
      <c r="V33" s="35">
        <f t="shared" si="3"/>
        <v>1.3253930098379263</v>
      </c>
      <c r="W33" s="35">
        <f t="shared" si="3"/>
        <v>0</v>
      </c>
      <c r="X33" s="35">
        <f t="shared" si="3"/>
        <v>0</v>
      </c>
      <c r="Y33" s="35">
        <f t="shared" si="3"/>
        <v>0</v>
      </c>
      <c r="Z33" s="35">
        <f t="shared" si="3"/>
        <v>0</v>
      </c>
      <c r="AA33" s="35">
        <f t="shared" si="3"/>
        <v>2.9118596319308486E-2</v>
      </c>
      <c r="AB33" s="35">
        <f t="shared" si="3"/>
        <v>0</v>
      </c>
      <c r="AC33" s="35">
        <f t="shared" si="3"/>
        <v>0</v>
      </c>
      <c r="AD33" s="36"/>
      <c r="AE33" s="36"/>
      <c r="AF33" s="26"/>
    </row>
    <row r="34" spans="1:32" x14ac:dyDescent="0.3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6"/>
    </row>
    <row r="35" spans="1:32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6"/>
    </row>
    <row r="36" spans="1:32" x14ac:dyDescent="0.3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6"/>
    </row>
    <row r="37" spans="1:32" x14ac:dyDescent="0.35">
      <c r="A37" s="22"/>
      <c r="B37" s="23"/>
      <c r="C37" s="22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22"/>
      <c r="AE37" s="22"/>
      <c r="AF37" s="26"/>
    </row>
    <row r="38" spans="1:32" x14ac:dyDescent="0.35">
      <c r="A38" s="22"/>
      <c r="B38" s="23"/>
      <c r="C38" s="2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22"/>
      <c r="AE38" s="22"/>
      <c r="AF38" s="26"/>
    </row>
    <row r="39" spans="1:32" x14ac:dyDescent="0.35">
      <c r="C39" s="2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32" x14ac:dyDescent="0.35">
      <c r="C40" s="2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2" x14ac:dyDescent="0.35">
      <c r="C41" s="2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32" x14ac:dyDescent="0.35">
      <c r="C42" s="2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32" x14ac:dyDescent="0.35">
      <c r="C43" s="22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32" x14ac:dyDescent="0.35">
      <c r="C44" s="2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32" x14ac:dyDescent="0.35">
      <c r="C45" s="2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32" x14ac:dyDescent="0.35">
      <c r="C46" s="2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32" x14ac:dyDescent="0.35">
      <c r="C47" s="2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32" x14ac:dyDescent="0.35">
      <c r="C48" s="2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3:29" x14ac:dyDescent="0.35">
      <c r="C49" s="22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3:29" x14ac:dyDescent="0.35">
      <c r="C50" s="2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3:29" x14ac:dyDescent="0.35">
      <c r="C51" s="2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3:29" x14ac:dyDescent="0.35">
      <c r="C52" s="2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3:29" x14ac:dyDescent="0.35">
      <c r="C53" s="2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3:29" x14ac:dyDescent="0.35">
      <c r="C54" s="2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3:29" x14ac:dyDescent="0.35">
      <c r="C55" s="2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3:29" x14ac:dyDescent="0.35">
      <c r="C56" s="2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3:29" x14ac:dyDescent="0.35">
      <c r="C57" s="2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3:29" x14ac:dyDescent="0.35">
      <c r="C58" s="2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3:29" x14ac:dyDescent="0.35">
      <c r="C59" s="2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3:29" x14ac:dyDescent="0.35">
      <c r="C60" s="2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3:29" x14ac:dyDescent="0.35">
      <c r="C61" s="2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3:29" x14ac:dyDescent="0.35">
      <c r="C62" s="2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</sheetData>
  <mergeCells count="17">
    <mergeCell ref="B2:AE2"/>
    <mergeCell ref="B3:C5"/>
    <mergeCell ref="D3:AC3"/>
    <mergeCell ref="AD3:AD5"/>
    <mergeCell ref="AE3:AE5"/>
    <mergeCell ref="D4:H4"/>
    <mergeCell ref="I4:P4"/>
    <mergeCell ref="Q4:S4"/>
    <mergeCell ref="U4:V4"/>
    <mergeCell ref="W4:AC4"/>
    <mergeCell ref="B33:C33"/>
    <mergeCell ref="B6:B10"/>
    <mergeCell ref="B11:B18"/>
    <mergeCell ref="B19:B21"/>
    <mergeCell ref="B23:B24"/>
    <mergeCell ref="B25:B31"/>
    <mergeCell ref="B32:C32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3</vt:i4>
      </vt:variant>
    </vt:vector>
  </HeadingPairs>
  <TitlesOfParts>
    <vt:vector size="26" baseType="lpstr">
      <vt:lpstr>1994-2002_Amazonia</vt:lpstr>
      <vt:lpstr>2002-2005_Amazonia</vt:lpstr>
      <vt:lpstr>2005-2010_Amazonia</vt:lpstr>
      <vt:lpstr>2002-2010_Amazonia</vt:lpstr>
      <vt:lpstr>2010-2016_Amazonia</vt:lpstr>
      <vt:lpstr>1994-2002_Caatinga</vt:lpstr>
      <vt:lpstr>2002-2010_Caatinga</vt:lpstr>
      <vt:lpstr>2010-2016_Caatinga</vt:lpstr>
      <vt:lpstr>1994-2002_Cerrado</vt:lpstr>
      <vt:lpstr>2002-2010_Cerrado</vt:lpstr>
      <vt:lpstr>2010-2016_Cerrado</vt:lpstr>
      <vt:lpstr>1994-2002_MataAtlantica</vt:lpstr>
      <vt:lpstr>2002-2010_MataAtlantica</vt:lpstr>
      <vt:lpstr>2010-2016_MataAtlantica</vt:lpstr>
      <vt:lpstr>1994-2002_Pampa</vt:lpstr>
      <vt:lpstr>2002-2010_Pampa</vt:lpstr>
      <vt:lpstr>2010-2016_Pampa</vt:lpstr>
      <vt:lpstr>1994-2002_Pantanal</vt:lpstr>
      <vt:lpstr>2002-2010_Pantanal</vt:lpstr>
      <vt:lpstr>2010-2016_Pantanal</vt:lpstr>
      <vt:lpstr>1994-2002_Brasil</vt:lpstr>
      <vt:lpstr>2002-2010_Brasil</vt:lpstr>
      <vt:lpstr>2010-2016_Brasil</vt:lpstr>
      <vt:lpstr>'1994-2002_Brasil'!Area_de_impressao</vt:lpstr>
      <vt:lpstr>'2002-2010_Brasil'!Area_de_impressao</vt:lpstr>
      <vt:lpstr>'2010-2016_Brasil'!Area_de_impressao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2020-09-01T23:32:39Z</dcterms:modified>
</cp:coreProperties>
</file>